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<sst xmlns="http://schemas.openxmlformats.org/spreadsheetml/2006/main" count="106" uniqueCount="65">
  <si>
    <t xml:space="preserve">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</si>
  <si>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      Директор МУ ДО ДЮСШ ____________ И.Н.Жуков</t>
  </si>
  <si>
    <t>№</t>
  </si>
  <si>
    <t>Ф. И. О.</t>
  </si>
  <si>
    <t>СОГ</t>
  </si>
  <si>
    <t>Базовый уровень</t>
  </si>
  <si>
    <t>Углублённый уровень</t>
  </si>
  <si>
    <t>Кол-во</t>
  </si>
  <si>
    <t>Кол-во часов</t>
  </si>
  <si>
    <t>Программа</t>
  </si>
  <si>
    <t>тренера-преподавателя</t>
  </si>
  <si>
    <t>До 1 года</t>
  </si>
  <si>
    <t>1 год</t>
  </si>
  <si>
    <t xml:space="preserve">2 год </t>
  </si>
  <si>
    <t>3 год</t>
  </si>
  <si>
    <t>4 год</t>
  </si>
  <si>
    <t>5 год</t>
  </si>
  <si>
    <t>6 год</t>
  </si>
  <si>
    <t>2 год</t>
  </si>
  <si>
    <t>гр.</t>
  </si>
  <si>
    <t>уч.</t>
  </si>
  <si>
    <t>Кол-во гр.</t>
  </si>
  <si>
    <t>Кол-во уч.</t>
  </si>
  <si>
    <t>Отделение лыжных гонок</t>
  </si>
  <si>
    <t>1.    </t>
  </si>
  <si>
    <t>Ганин А.В.</t>
  </si>
  <si>
    <t>предпроф</t>
  </si>
  <si>
    <t>2.    </t>
  </si>
  <si>
    <t>Зудилов П.В.</t>
  </si>
  <si>
    <t>3.    </t>
  </si>
  <si>
    <t>Привезенцев А.Н.</t>
  </si>
  <si>
    <t>8 ч</t>
  </si>
  <si>
    <t>ИТОГО по отделению:</t>
  </si>
  <si>
    <t>Отделение легкой атлетики</t>
  </si>
  <si>
    <t>4.    </t>
  </si>
  <si>
    <t>Цветкова Н.В.</t>
  </si>
  <si>
    <t>Предпроф</t>
  </si>
  <si>
    <t>общеразв</t>
  </si>
  <si>
    <t>5.    </t>
  </si>
  <si>
    <t>Темнякова А. В.</t>
  </si>
  <si>
    <t>Предпроф.общеразв</t>
  </si>
  <si>
    <t>6.    </t>
  </si>
  <si>
    <t>7.</t>
  </si>
  <si>
    <t>Зайцева Т.А.</t>
  </si>
  <si>
    <t>общеразвивающая</t>
  </si>
  <si>
    <t>8.</t>
  </si>
  <si>
    <t>Мещеряков В.О.</t>
  </si>
  <si>
    <t>Скецын В.А.</t>
  </si>
  <si>
    <t>Отделение гребли на байдарках и каноэ</t>
  </si>
  <si>
    <t xml:space="preserve"> Маршинский В.В.</t>
  </si>
  <si>
    <t>Отделение настольного тенниса</t>
  </si>
  <si>
    <t>Безбородько В.К.</t>
  </si>
  <si>
    <t>Безбородько А.В.</t>
  </si>
  <si>
    <t>Отделение баскетбола</t>
  </si>
  <si>
    <t>Саввин А.Л.</t>
  </si>
  <si>
    <t>Общеразв</t>
  </si>
  <si>
    <t>Малов Р.Е.</t>
  </si>
  <si>
    <t>Художественная гимнастика</t>
  </si>
  <si>
    <t>Морозова Е.И.</t>
  </si>
  <si>
    <t>ИТОГО</t>
  </si>
  <si>
    <t>Никитин М.</t>
  </si>
  <si>
    <t>Отделение волейбола</t>
  </si>
  <si>
    <t xml:space="preserve">Кузьмина Н.А. </t>
  </si>
  <si>
    <t>Яшина А.М.</t>
  </si>
  <si>
    <t xml:space="preserve"> Комплектование МУ ДО ДЮСШ на 2020-2021 учебный год (с 1 ноября 2020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</si>
</sst>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1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11" xfId="33" applyFont="1" applyBorder="1" applyAlignment="1">
      <alignment horizontal="left" vertical="center"/>
      <protection/>
    </xf>
    <xf numFmtId="0" fontId="1" fillId="0" borderId="0" xfId="33" applyAlignment="1">
      <alignment horizontal="left"/>
      <protection/>
    </xf>
    <xf numFmtId="0" fontId="1" fillId="0" borderId="0" xfId="33" applyAlignment="1">
      <alignment horizontal="center"/>
      <protection/>
    </xf>
    <xf numFmtId="0" fontId="5" fillId="0" borderId="12" xfId="33" applyFont="1" applyBorder="1" applyAlignment="1">
      <alignment horizontal="center" vertical="top" wrapText="1"/>
      <protection/>
    </xf>
    <xf numFmtId="0" fontId="5" fillId="0" borderId="13" xfId="33" applyFont="1" applyBorder="1" applyAlignment="1">
      <alignment horizontal="center" vertical="top" wrapText="1"/>
      <protection/>
    </xf>
    <xf numFmtId="0" fontId="4" fillId="0" borderId="14" xfId="33" applyFont="1" applyBorder="1" applyAlignment="1">
      <alignment horizontal="center" vertical="top" wrapText="1"/>
      <protection/>
    </xf>
    <xf numFmtId="0" fontId="4" fillId="0" borderId="13" xfId="33" applyFont="1" applyBorder="1" applyAlignment="1">
      <alignment horizontal="center" vertical="top" wrapText="1"/>
      <protection/>
    </xf>
    <xf numFmtId="0" fontId="4" fillId="0" borderId="15" xfId="33" applyFont="1" applyBorder="1" applyAlignment="1">
      <alignment horizontal="center" vertical="top" wrapText="1"/>
      <protection/>
    </xf>
    <xf numFmtId="0" fontId="5" fillId="0" borderId="16" xfId="33" applyFont="1" applyBorder="1" applyAlignment="1">
      <alignment horizontal="center" vertical="top" wrapText="1"/>
      <protection/>
    </xf>
    <xf numFmtId="0" fontId="4" fillId="0" borderId="12" xfId="33" applyFont="1" applyBorder="1" applyAlignment="1">
      <alignment horizontal="center" vertical="top" wrapText="1"/>
      <protection/>
    </xf>
    <xf numFmtId="0" fontId="4" fillId="0" borderId="17" xfId="33" applyFont="1" applyBorder="1" applyAlignment="1">
      <alignment horizontal="center" vertical="top" wrapText="1"/>
      <protection/>
    </xf>
    <xf numFmtId="0" fontId="4" fillId="0" borderId="18" xfId="33" applyFont="1" applyBorder="1" applyAlignment="1">
      <alignment horizontal="center" vertical="top" wrapText="1"/>
      <protection/>
    </xf>
    <xf numFmtId="0" fontId="6" fillId="0" borderId="19" xfId="33" applyFont="1" applyBorder="1" applyAlignment="1">
      <alignment horizontal="center" vertical="top" wrapText="1"/>
      <protection/>
    </xf>
    <xf numFmtId="0" fontId="4" fillId="0" borderId="20" xfId="33" applyFont="1" applyBorder="1" applyAlignment="1">
      <alignment horizontal="center" vertical="top" wrapText="1"/>
      <protection/>
    </xf>
    <xf numFmtId="0" fontId="4" fillId="0" borderId="21" xfId="33" applyFont="1" applyBorder="1" applyAlignment="1">
      <alignment horizontal="center" vertical="top" wrapText="1"/>
      <protection/>
    </xf>
    <xf numFmtId="0" fontId="6" fillId="0" borderId="21" xfId="33" applyFont="1" applyBorder="1" applyAlignment="1">
      <alignment horizontal="center" vertical="top" wrapText="1"/>
      <protection/>
    </xf>
    <xf numFmtId="0" fontId="6" fillId="0" borderId="22" xfId="33" applyFont="1" applyBorder="1" applyAlignment="1">
      <alignment horizontal="center" vertical="top" wrapText="1"/>
      <protection/>
    </xf>
    <xf numFmtId="0" fontId="1" fillId="0" borderId="13" xfId="33" applyBorder="1" applyAlignment="1">
      <alignment horizontal="center"/>
      <protection/>
    </xf>
    <xf numFmtId="0" fontId="4" fillId="0" borderId="23" xfId="33" applyFont="1" applyBorder="1" applyAlignment="1">
      <alignment horizontal="center" vertical="top" wrapText="1"/>
      <protection/>
    </xf>
    <xf numFmtId="0" fontId="1" fillId="0" borderId="24" xfId="33" applyBorder="1" applyAlignment="1">
      <alignment horizontal="center"/>
      <protection/>
    </xf>
    <xf numFmtId="0" fontId="4" fillId="0" borderId="25" xfId="33" applyFont="1" applyBorder="1" applyAlignment="1">
      <alignment horizontal="center" vertical="top" wrapText="1"/>
      <protection/>
    </xf>
    <xf numFmtId="0" fontId="4" fillId="0" borderId="24" xfId="33" applyFont="1" applyBorder="1" applyAlignment="1">
      <alignment horizontal="center" vertical="top" wrapText="1"/>
      <protection/>
    </xf>
    <xf numFmtId="0" fontId="4" fillId="0" borderId="26" xfId="33" applyFont="1" applyBorder="1" applyAlignment="1">
      <alignment horizontal="center" vertical="top" wrapText="1"/>
      <protection/>
    </xf>
    <xf numFmtId="0" fontId="1" fillId="0" borderId="27" xfId="33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0" fontId="4" fillId="0" borderId="28" xfId="33" applyFont="1" applyBorder="1" applyAlignment="1">
      <alignment horizontal="center" vertical="top" wrapText="1"/>
      <protection/>
    </xf>
    <xf numFmtId="0" fontId="4" fillId="0" borderId="29" xfId="33" applyFont="1" applyBorder="1" applyAlignment="1">
      <alignment horizontal="center" vertical="top" wrapText="1"/>
      <protection/>
    </xf>
    <xf numFmtId="0" fontId="4" fillId="0" borderId="30" xfId="33" applyFont="1" applyBorder="1" applyAlignment="1">
      <alignment horizontal="center" vertical="top" wrapText="1"/>
      <protection/>
    </xf>
    <xf numFmtId="0" fontId="4" fillId="0" borderId="31" xfId="33" applyFont="1" applyBorder="1" applyAlignment="1">
      <alignment horizontal="center" vertical="top" wrapText="1"/>
      <protection/>
    </xf>
    <xf numFmtId="0" fontId="4" fillId="0" borderId="19" xfId="33" applyFont="1" applyBorder="1" applyAlignment="1">
      <alignment horizontal="center" vertical="top" wrapText="1"/>
      <protection/>
    </xf>
    <xf numFmtId="0" fontId="6" fillId="0" borderId="26" xfId="33" applyFont="1" applyBorder="1" applyAlignment="1">
      <alignment horizontal="center" vertical="top" wrapText="1"/>
      <protection/>
    </xf>
    <xf numFmtId="0" fontId="1" fillId="0" borderId="32" xfId="33" applyBorder="1" applyAlignment="1">
      <alignment horizontal="center"/>
      <protection/>
    </xf>
    <xf numFmtId="0" fontId="6" fillId="0" borderId="10" xfId="33" applyFont="1" applyBorder="1" applyAlignment="1">
      <alignment horizontal="center" vertical="top" wrapText="1"/>
      <protection/>
    </xf>
    <xf numFmtId="0" fontId="6" fillId="0" borderId="30" xfId="33" applyFont="1" applyBorder="1" applyAlignment="1">
      <alignment horizontal="center" vertical="top" wrapText="1"/>
      <protection/>
    </xf>
    <xf numFmtId="0" fontId="4" fillId="0" borderId="33" xfId="33" applyFont="1" applyBorder="1" applyAlignment="1">
      <alignment horizontal="center" vertical="top" wrapText="1"/>
      <protection/>
    </xf>
    <xf numFmtId="0" fontId="6" fillId="0" borderId="32" xfId="33" applyFont="1" applyBorder="1" applyAlignment="1">
      <alignment horizontal="center" vertical="top" wrapText="1"/>
      <protection/>
    </xf>
    <xf numFmtId="0" fontId="6" fillId="0" borderId="33" xfId="33" applyFont="1" applyBorder="1" applyAlignment="1">
      <alignment horizontal="center" vertical="top" wrapText="1"/>
      <protection/>
    </xf>
    <xf numFmtId="0" fontId="5" fillId="0" borderId="20" xfId="33" applyFont="1" applyBorder="1" applyAlignment="1">
      <alignment horizontal="center" vertical="top" wrapText="1"/>
      <protection/>
    </xf>
    <xf numFmtId="0" fontId="1" fillId="0" borderId="23" xfId="33" applyBorder="1" applyAlignment="1">
      <alignment horizontal="center"/>
      <protection/>
    </xf>
    <xf numFmtId="0" fontId="1" fillId="0" borderId="15" xfId="33" applyBorder="1" applyAlignment="1">
      <alignment horizontal="center"/>
      <protection/>
    </xf>
    <xf numFmtId="0" fontId="4" fillId="0" borderId="11" xfId="33" applyFont="1" applyBorder="1" applyAlignment="1">
      <alignment horizontal="center" vertical="top" wrapText="1"/>
      <protection/>
    </xf>
    <xf numFmtId="0" fontId="4" fillId="0" borderId="16" xfId="33" applyFont="1" applyBorder="1" applyAlignment="1">
      <alignment horizontal="center" vertical="top" wrapText="1"/>
      <protection/>
    </xf>
    <xf numFmtId="0" fontId="1" fillId="0" borderId="30" xfId="33" applyBorder="1" applyAlignment="1">
      <alignment horizontal="center"/>
      <protection/>
    </xf>
    <xf numFmtId="0" fontId="6" fillId="0" borderId="13" xfId="33" applyFont="1" applyBorder="1" applyAlignment="1">
      <alignment horizontal="center" vertical="center"/>
      <protection/>
    </xf>
    <xf numFmtId="0" fontId="4" fillId="0" borderId="34" xfId="33" applyFont="1" applyBorder="1" applyAlignment="1">
      <alignment horizontal="center" vertical="top" wrapText="1"/>
      <protection/>
    </xf>
    <xf numFmtId="0" fontId="6" fillId="0" borderId="33" xfId="33" applyFont="1" applyBorder="1" applyAlignment="1">
      <alignment horizontal="center" vertical="center"/>
      <protection/>
    </xf>
    <xf numFmtId="0" fontId="4" fillId="0" borderId="27" xfId="33" applyFont="1" applyBorder="1" applyAlignment="1">
      <alignment horizontal="center" vertical="top" wrapText="1"/>
      <protection/>
    </xf>
    <xf numFmtId="0" fontId="4" fillId="0" borderId="32" xfId="33" applyFont="1" applyBorder="1" applyAlignment="1">
      <alignment horizontal="center" vertical="top" wrapText="1"/>
      <protection/>
    </xf>
    <xf numFmtId="0" fontId="4" fillId="0" borderId="35" xfId="33" applyFont="1" applyBorder="1" applyAlignment="1">
      <alignment horizontal="center" vertical="top" wrapText="1"/>
      <protection/>
    </xf>
    <xf numFmtId="0" fontId="8" fillId="0" borderId="26" xfId="33" applyFont="1" applyBorder="1" applyAlignment="1">
      <alignment horizontal="center" vertical="top" wrapText="1"/>
      <protection/>
    </xf>
    <xf numFmtId="0" fontId="8" fillId="0" borderId="16" xfId="33" applyFont="1" applyBorder="1" applyAlignment="1">
      <alignment horizontal="center" vertical="top" wrapText="1"/>
      <protection/>
    </xf>
    <xf numFmtId="0" fontId="4" fillId="0" borderId="36" xfId="33" applyFont="1" applyBorder="1" applyAlignment="1">
      <alignment horizontal="center" vertical="top" wrapText="1"/>
      <protection/>
    </xf>
    <xf numFmtId="0" fontId="4" fillId="0" borderId="37" xfId="33" applyFont="1" applyBorder="1" applyAlignment="1">
      <alignment horizontal="center" vertical="top" wrapText="1"/>
      <protection/>
    </xf>
    <xf numFmtId="0" fontId="4" fillId="0" borderId="38" xfId="33" applyFont="1" applyBorder="1" applyAlignment="1">
      <alignment horizontal="center" vertical="top" wrapText="1"/>
      <protection/>
    </xf>
    <xf numFmtId="0" fontId="8" fillId="0" borderId="19" xfId="33" applyFont="1" applyBorder="1" applyAlignment="1">
      <alignment horizontal="center" vertical="top" wrapText="1"/>
      <protection/>
    </xf>
    <xf numFmtId="0" fontId="5" fillId="0" borderId="33" xfId="33" applyFont="1" applyBorder="1" applyAlignment="1">
      <alignment horizontal="center" wrapText="1"/>
      <protection/>
    </xf>
    <xf numFmtId="0" fontId="5" fillId="0" borderId="33" xfId="33" applyFont="1" applyBorder="1" applyAlignment="1">
      <alignment horizontal="center" vertical="top" wrapText="1"/>
      <protection/>
    </xf>
    <xf numFmtId="0" fontId="5" fillId="0" borderId="30" xfId="33" applyFont="1" applyBorder="1" applyAlignment="1">
      <alignment horizontal="center" vertical="top" wrapText="1"/>
      <protection/>
    </xf>
    <xf numFmtId="0" fontId="1" fillId="0" borderId="39" xfId="33" applyBorder="1" applyAlignment="1">
      <alignment horizontal="center"/>
      <protection/>
    </xf>
    <xf numFmtId="0" fontId="1" fillId="0" borderId="10" xfId="33" applyBorder="1" applyAlignment="1">
      <alignment horizontal="center"/>
      <protection/>
    </xf>
    <xf numFmtId="0" fontId="1" fillId="0" borderId="12" xfId="33" applyBorder="1" applyAlignment="1">
      <alignment horizontal="center"/>
      <protection/>
    </xf>
    <xf numFmtId="0" fontId="1" fillId="0" borderId="25" xfId="33" applyBorder="1" applyAlignment="1">
      <alignment horizontal="center"/>
      <protection/>
    </xf>
    <xf numFmtId="0" fontId="4" fillId="0" borderId="40" xfId="33" applyFont="1" applyBorder="1" applyAlignment="1">
      <alignment horizontal="center" vertical="top" wrapText="1"/>
      <protection/>
    </xf>
    <xf numFmtId="0" fontId="4" fillId="0" borderId="41" xfId="33" applyFont="1" applyBorder="1" applyAlignment="1">
      <alignment horizontal="center" vertical="top" wrapText="1"/>
      <protection/>
    </xf>
    <xf numFmtId="0" fontId="5" fillId="0" borderId="13" xfId="33" applyFont="1" applyBorder="1" applyAlignment="1">
      <alignment horizontal="center" wrapText="1"/>
      <protection/>
    </xf>
    <xf numFmtId="0" fontId="4" fillId="0" borderId="42" xfId="33" applyFont="1" applyBorder="1" applyAlignment="1">
      <alignment horizontal="center" vertical="top" wrapText="1"/>
      <protection/>
    </xf>
    <xf numFmtId="0" fontId="4" fillId="0" borderId="43" xfId="33" applyFont="1" applyBorder="1" applyAlignment="1">
      <alignment horizontal="center" vertical="top" wrapText="1"/>
      <protection/>
    </xf>
    <xf numFmtId="0" fontId="1" fillId="0" borderId="42" xfId="33" applyBorder="1" applyAlignment="1">
      <alignment horizontal="center" vertical="top" wrapText="1"/>
      <protection/>
    </xf>
    <xf numFmtId="0" fontId="10" fillId="0" borderId="33" xfId="33" applyFont="1" applyBorder="1" applyAlignment="1">
      <alignment horizontal="center" wrapText="1"/>
      <protection/>
    </xf>
    <xf numFmtId="0" fontId="4" fillId="0" borderId="44" xfId="33" applyFont="1" applyBorder="1" applyAlignment="1">
      <alignment horizontal="center" vertical="top" wrapText="1"/>
      <protection/>
    </xf>
    <xf numFmtId="0" fontId="4" fillId="0" borderId="45" xfId="33" applyFont="1" applyBorder="1" applyAlignment="1">
      <alignment horizontal="center" vertical="top" wrapText="1"/>
      <protection/>
    </xf>
    <xf numFmtId="0" fontId="4" fillId="0" borderId="46" xfId="33" applyFont="1" applyBorder="1" applyAlignment="1">
      <alignment horizontal="center" vertical="top" wrapText="1"/>
      <protection/>
    </xf>
    <xf numFmtId="0" fontId="4" fillId="0" borderId="47" xfId="33" applyFont="1" applyBorder="1" applyAlignment="1">
      <alignment horizontal="center" vertical="top" wrapText="1"/>
      <protection/>
    </xf>
    <xf numFmtId="0" fontId="4" fillId="0" borderId="48" xfId="33" applyFont="1" applyBorder="1" applyAlignment="1">
      <alignment horizontal="center" vertical="top" wrapText="1"/>
      <protection/>
    </xf>
    <xf numFmtId="0" fontId="4" fillId="0" borderId="49" xfId="33" applyFont="1" applyBorder="1" applyAlignment="1">
      <alignment horizontal="center" vertical="top" wrapText="1"/>
      <protection/>
    </xf>
    <xf numFmtId="0" fontId="4" fillId="0" borderId="0" xfId="33" applyFont="1" applyBorder="1" applyAlignment="1">
      <alignment horizontal="center" vertical="top" wrapText="1"/>
      <protection/>
    </xf>
    <xf numFmtId="0" fontId="5" fillId="0" borderId="10" xfId="33" applyFont="1" applyBorder="1" applyAlignment="1">
      <alignment horizontal="center" vertical="top" wrapText="1"/>
      <protection/>
    </xf>
    <xf numFmtId="0" fontId="5" fillId="0" borderId="0" xfId="33" applyFont="1" applyBorder="1" applyAlignment="1">
      <alignment horizontal="center" vertical="top" wrapText="1"/>
      <protection/>
    </xf>
    <xf numFmtId="0" fontId="8" fillId="0" borderId="50" xfId="33" applyFont="1" applyBorder="1" applyAlignment="1">
      <alignment horizontal="center" vertical="top" wrapText="1"/>
      <protection/>
    </xf>
    <xf numFmtId="0" fontId="8" fillId="0" borderId="51" xfId="33" applyFont="1" applyBorder="1" applyAlignment="1">
      <alignment horizontal="center" vertical="top" wrapText="1"/>
      <protection/>
    </xf>
    <xf numFmtId="0" fontId="1" fillId="0" borderId="52" xfId="33" applyBorder="1" applyAlignment="1">
      <alignment horizontal="center"/>
      <protection/>
    </xf>
    <xf numFmtId="0" fontId="1" fillId="0" borderId="53" xfId="33" applyBorder="1" applyAlignment="1">
      <alignment horizontal="center"/>
      <protection/>
    </xf>
    <xf numFmtId="0" fontId="4" fillId="0" borderId="54" xfId="33" applyFont="1" applyBorder="1" applyAlignment="1">
      <alignment horizontal="center" vertical="top" wrapText="1"/>
      <protection/>
    </xf>
    <xf numFmtId="0" fontId="1" fillId="0" borderId="55" xfId="33" applyBorder="1" applyAlignment="1">
      <alignment horizontal="center"/>
      <protection/>
    </xf>
    <xf numFmtId="0" fontId="4" fillId="0" borderId="56" xfId="33" applyFont="1" applyBorder="1" applyAlignment="1">
      <alignment horizontal="center" vertical="top" wrapText="1"/>
      <protection/>
    </xf>
    <xf numFmtId="0" fontId="1" fillId="0" borderId="57" xfId="33" applyBorder="1" applyAlignment="1">
      <alignment horizontal="center"/>
      <protection/>
    </xf>
    <xf numFmtId="0" fontId="1" fillId="0" borderId="58" xfId="33" applyBorder="1" applyAlignment="1">
      <alignment horizontal="center"/>
      <protection/>
    </xf>
    <xf numFmtId="0" fontId="1" fillId="0" borderId="59" xfId="33" applyBorder="1" applyAlignment="1">
      <alignment horizontal="center"/>
      <protection/>
    </xf>
    <xf numFmtId="0" fontId="8" fillId="0" borderId="10" xfId="33" applyFont="1" applyBorder="1" applyAlignment="1">
      <alignment horizontal="center" vertical="top" wrapText="1"/>
      <protection/>
    </xf>
    <xf numFmtId="0" fontId="8" fillId="0" borderId="59" xfId="33" applyFont="1" applyBorder="1" applyAlignment="1">
      <alignment horizontal="center" vertical="top" wrapText="1"/>
      <protection/>
    </xf>
    <xf numFmtId="0" fontId="1" fillId="0" borderId="33" xfId="33" applyBorder="1" applyAlignment="1">
      <alignment horizontal="center"/>
      <protection/>
    </xf>
    <xf numFmtId="0" fontId="4" fillId="0" borderId="59" xfId="33" applyFont="1" applyBorder="1" applyAlignment="1">
      <alignment horizontal="center" vertical="top" wrapText="1"/>
      <protection/>
    </xf>
    <xf numFmtId="0" fontId="5" fillId="33" borderId="13" xfId="33" applyFont="1" applyFill="1" applyBorder="1" applyAlignment="1">
      <alignment horizontal="center" vertical="top" wrapText="1"/>
      <protection/>
    </xf>
    <xf numFmtId="0" fontId="5" fillId="33" borderId="20" xfId="33" applyFont="1" applyFill="1" applyBorder="1" applyAlignment="1">
      <alignment horizontal="center" wrapText="1"/>
      <protection/>
    </xf>
    <xf numFmtId="0" fontId="4" fillId="33" borderId="30" xfId="33" applyFont="1" applyFill="1" applyBorder="1" applyAlignment="1">
      <alignment horizontal="center" vertical="top" wrapText="1"/>
      <protection/>
    </xf>
    <xf numFmtId="0" fontId="5" fillId="33" borderId="33" xfId="33" applyFont="1" applyFill="1" applyBorder="1" applyAlignment="1">
      <alignment horizontal="center" wrapText="1"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0" fontId="7" fillId="0" borderId="12" xfId="33" applyFont="1" applyBorder="1" applyAlignment="1">
      <alignment horizontal="center" vertical="top" wrapText="1"/>
      <protection/>
    </xf>
    <xf numFmtId="0" fontId="4" fillId="0" borderId="13" xfId="33" applyFont="1" applyBorder="1" applyAlignment="1">
      <alignment horizontal="center" wrapText="1"/>
      <protection/>
    </xf>
    <xf numFmtId="0" fontId="7" fillId="33" borderId="30" xfId="33" applyFont="1" applyFill="1" applyBorder="1" applyAlignment="1">
      <alignment horizontal="center" vertical="top" wrapText="1"/>
      <protection/>
    </xf>
    <xf numFmtId="0" fontId="4" fillId="33" borderId="60" xfId="33" applyFont="1" applyFill="1" applyBorder="1" applyAlignment="1">
      <alignment horizontal="center" vertical="top" wrapText="1"/>
      <protection/>
    </xf>
    <xf numFmtId="0" fontId="4" fillId="0" borderId="61" xfId="33" applyFont="1" applyBorder="1" applyAlignment="1">
      <alignment horizontal="center" vertical="top" wrapText="1"/>
      <protection/>
    </xf>
    <xf numFmtId="0" fontId="2" fillId="0" borderId="61" xfId="33" applyFont="1" applyBorder="1" applyAlignment="1">
      <alignment horizontal="center" vertical="top" wrapText="1"/>
      <protection/>
    </xf>
    <xf numFmtId="0" fontId="5" fillId="33" borderId="61" xfId="33" applyFont="1" applyFill="1" applyBorder="1" applyAlignment="1">
      <alignment horizontal="center" wrapText="1"/>
      <protection/>
    </xf>
    <xf numFmtId="0" fontId="2" fillId="0" borderId="59" xfId="33" applyFont="1" applyBorder="1" applyAlignment="1">
      <alignment horizontal="center" vertical="top" wrapText="1"/>
      <protection/>
    </xf>
    <xf numFmtId="0" fontId="5" fillId="0" borderId="59" xfId="33" applyFont="1" applyBorder="1" applyAlignment="1">
      <alignment horizontal="center" vertical="top" wrapText="1"/>
      <protection/>
    </xf>
    <xf numFmtId="0" fontId="5" fillId="0" borderId="61" xfId="33" applyFont="1" applyBorder="1" applyAlignment="1">
      <alignment horizontal="center" vertical="top" wrapText="1"/>
      <protection/>
    </xf>
    <xf numFmtId="0" fontId="7" fillId="0" borderId="32" xfId="33" applyFont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5" fillId="0" borderId="13" xfId="33" applyFont="1" applyBorder="1" applyAlignment="1">
      <alignment horizontal="center" wrapText="1"/>
      <protection/>
    </xf>
    <xf numFmtId="0" fontId="10" fillId="0" borderId="13" xfId="33" applyFont="1" applyBorder="1" applyAlignment="1">
      <alignment horizontal="center" wrapText="1"/>
      <protection/>
    </xf>
    <xf numFmtId="0" fontId="4" fillId="0" borderId="13" xfId="33" applyFont="1" applyBorder="1" applyAlignment="1">
      <alignment horizontal="center" vertical="top" wrapText="1"/>
      <protection/>
    </xf>
    <xf numFmtId="0" fontId="5" fillId="0" borderId="20" xfId="33" applyFont="1" applyBorder="1" applyAlignment="1">
      <alignment horizontal="center" wrapText="1"/>
      <protection/>
    </xf>
    <xf numFmtId="0" fontId="5" fillId="0" borderId="13" xfId="33" applyFont="1" applyBorder="1" applyAlignment="1">
      <alignment horizontal="center" vertical="top" wrapText="1"/>
      <protection/>
    </xf>
    <xf numFmtId="0" fontId="1" fillId="0" borderId="13" xfId="33" applyFont="1" applyBorder="1" applyAlignment="1">
      <alignment horizontal="center" vertical="top" wrapText="1"/>
      <protection/>
    </xf>
    <xf numFmtId="0" fontId="9" fillId="0" borderId="13" xfId="33" applyFont="1" applyBorder="1" applyAlignment="1">
      <alignment horizontal="center" vertical="top" wrapText="1"/>
      <protection/>
    </xf>
    <xf numFmtId="0" fontId="4" fillId="0" borderId="15" xfId="33" applyFont="1" applyBorder="1" applyAlignment="1">
      <alignment horizontal="center" vertical="top" wrapText="1"/>
      <protection/>
    </xf>
    <xf numFmtId="0" fontId="11" fillId="0" borderId="20" xfId="33" applyFont="1" applyBorder="1" applyAlignment="1">
      <alignment horizontal="center" vertical="top" wrapText="1"/>
      <protection/>
    </xf>
    <xf numFmtId="0" fontId="5" fillId="0" borderId="30" xfId="33" applyFont="1" applyBorder="1" applyAlignment="1">
      <alignment horizontal="center" vertical="top" wrapText="1"/>
      <protection/>
    </xf>
    <xf numFmtId="0" fontId="4" fillId="0" borderId="12" xfId="33" applyFont="1" applyBorder="1" applyAlignment="1">
      <alignment horizontal="center" vertical="top" wrapText="1"/>
      <protection/>
    </xf>
    <xf numFmtId="0" fontId="5" fillId="0" borderId="12" xfId="33" applyFont="1" applyBorder="1" applyAlignment="1">
      <alignment horizontal="center" vertical="top" wrapText="1"/>
      <protection/>
    </xf>
    <xf numFmtId="0" fontId="4" fillId="0" borderId="13" xfId="33" applyFont="1" applyBorder="1" applyAlignment="1">
      <alignment horizontal="center" wrapText="1"/>
      <protection/>
    </xf>
    <xf numFmtId="0" fontId="8" fillId="0" borderId="13" xfId="33" applyFont="1" applyBorder="1" applyAlignment="1">
      <alignment horizontal="center" wrapText="1"/>
      <protection/>
    </xf>
    <xf numFmtId="0" fontId="4" fillId="0" borderId="19" xfId="33" applyFont="1" applyBorder="1" applyAlignment="1">
      <alignment horizontal="center" vertical="top" wrapText="1"/>
      <protection/>
    </xf>
    <xf numFmtId="0" fontId="4" fillId="0" borderId="26" xfId="33" applyFont="1" applyBorder="1" applyAlignment="1">
      <alignment horizontal="center" vertical="top" wrapText="1"/>
      <protection/>
    </xf>
    <xf numFmtId="0" fontId="4" fillId="0" borderId="23" xfId="33" applyFont="1" applyBorder="1" applyAlignment="1">
      <alignment horizontal="center" vertical="top" wrapText="1"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0" fontId="7" fillId="0" borderId="12" xfId="33" applyFont="1" applyBorder="1" applyAlignment="1">
      <alignment horizontal="center" vertical="top" wrapText="1"/>
      <protection/>
    </xf>
    <xf numFmtId="0" fontId="4" fillId="33" borderId="13" xfId="33" applyFont="1" applyFill="1" applyBorder="1" applyAlignment="1">
      <alignment horizontal="center" vertical="top" wrapText="1"/>
      <protection/>
    </xf>
    <xf numFmtId="0" fontId="4" fillId="33" borderId="23" xfId="33" applyFont="1" applyFill="1" applyBorder="1" applyAlignment="1">
      <alignment horizontal="center" vertical="top" wrapText="1"/>
      <protection/>
    </xf>
    <xf numFmtId="0" fontId="4" fillId="0" borderId="30" xfId="33" applyFont="1" applyBorder="1" applyAlignment="1">
      <alignment horizontal="center" vertical="top" wrapText="1"/>
      <protection/>
    </xf>
    <xf numFmtId="0" fontId="4" fillId="0" borderId="56" xfId="33" applyFont="1" applyBorder="1" applyAlignment="1">
      <alignment horizontal="center" vertical="top" wrapText="1"/>
      <protection/>
    </xf>
    <xf numFmtId="0" fontId="9" fillId="0" borderId="62" xfId="33" applyFont="1" applyBorder="1" applyAlignment="1">
      <alignment horizontal="center" vertical="top" wrapText="1"/>
      <protection/>
    </xf>
    <xf numFmtId="0" fontId="9" fillId="0" borderId="63" xfId="33" applyFont="1" applyBorder="1" applyAlignment="1">
      <alignment horizontal="center" vertical="top" wrapText="1"/>
      <protection/>
    </xf>
    <xf numFmtId="0" fontId="8" fillId="0" borderId="64" xfId="33" applyFont="1" applyBorder="1" applyAlignment="1">
      <alignment horizontal="center" vertical="top" wrapText="1"/>
      <protection/>
    </xf>
    <xf numFmtId="0" fontId="8" fillId="0" borderId="56" xfId="33" applyFont="1" applyBorder="1" applyAlignment="1">
      <alignment horizontal="center" vertical="top" wrapText="1"/>
      <protection/>
    </xf>
    <xf numFmtId="0" fontId="8" fillId="0" borderId="65" xfId="33" applyFont="1" applyBorder="1" applyAlignment="1">
      <alignment horizontal="center" vertical="top" wrapText="1"/>
      <protection/>
    </xf>
    <xf numFmtId="0" fontId="8" fillId="0" borderId="66" xfId="33" applyFont="1" applyBorder="1" applyAlignment="1">
      <alignment horizontal="center" vertical="top" wrapText="1"/>
      <protection/>
    </xf>
    <xf numFmtId="0" fontId="4" fillId="0" borderId="33" xfId="33" applyFont="1" applyBorder="1" applyAlignment="1">
      <alignment horizontal="center" vertical="top" wrapText="1"/>
      <protection/>
    </xf>
    <xf numFmtId="0" fontId="4" fillId="0" borderId="32" xfId="33" applyFont="1" applyBorder="1" applyAlignment="1">
      <alignment horizontal="center" vertical="top" wrapText="1"/>
      <protection/>
    </xf>
    <xf numFmtId="0" fontId="4" fillId="0" borderId="67" xfId="33" applyFont="1" applyBorder="1" applyAlignment="1">
      <alignment horizontal="center" vertical="top" wrapText="1"/>
      <protection/>
    </xf>
    <xf numFmtId="0" fontId="10" fillId="0" borderId="30" xfId="33" applyFont="1" applyBorder="1" applyAlignment="1">
      <alignment horizontal="center" vertical="top" wrapText="1"/>
      <protection/>
    </xf>
    <xf numFmtId="0" fontId="10" fillId="0" borderId="56" xfId="33" applyFont="1" applyBorder="1" applyAlignment="1">
      <alignment horizontal="center" vertical="top" wrapText="1"/>
      <protection/>
    </xf>
    <xf numFmtId="0" fontId="4" fillId="0" borderId="68" xfId="33" applyFont="1" applyBorder="1" applyAlignment="1">
      <alignment horizontal="center" vertical="top" wrapText="1"/>
      <protection/>
    </xf>
    <xf numFmtId="0" fontId="4" fillId="0" borderId="69" xfId="33" applyFont="1" applyBorder="1" applyAlignment="1">
      <alignment horizontal="center" vertical="top" wrapText="1"/>
      <protection/>
    </xf>
    <xf numFmtId="0" fontId="4" fillId="0" borderId="21" xfId="33" applyFont="1" applyBorder="1" applyAlignment="1">
      <alignment horizontal="center" vertical="top" wrapText="1"/>
      <protection/>
    </xf>
    <xf numFmtId="0" fontId="8" fillId="0" borderId="40" xfId="33" applyFont="1" applyBorder="1" applyAlignment="1">
      <alignment horizontal="center" vertical="top" wrapText="1"/>
      <protection/>
    </xf>
    <xf numFmtId="0" fontId="4" fillId="0" borderId="16" xfId="33" applyFont="1" applyBorder="1" applyAlignment="1">
      <alignment horizontal="center" vertical="top" wrapText="1"/>
      <protection/>
    </xf>
    <xf numFmtId="0" fontId="4" fillId="33" borderId="70" xfId="33" applyFont="1" applyFill="1" applyBorder="1" applyAlignment="1">
      <alignment horizontal="center" vertical="top" wrapText="1"/>
      <protection/>
    </xf>
    <xf numFmtId="0" fontId="4" fillId="33" borderId="71" xfId="33" applyFont="1" applyFill="1" applyBorder="1" applyAlignment="1">
      <alignment horizontal="center" vertical="top" wrapText="1"/>
      <protection/>
    </xf>
    <xf numFmtId="0" fontId="4" fillId="33" borderId="30" xfId="33" applyFont="1" applyFill="1" applyBorder="1" applyAlignment="1">
      <alignment horizontal="center" vertical="top" wrapText="1"/>
      <protection/>
    </xf>
    <xf numFmtId="0" fontId="4" fillId="33" borderId="56" xfId="33" applyFont="1" applyFill="1" applyBorder="1" applyAlignment="1">
      <alignment horizontal="center" vertical="top" wrapText="1"/>
      <protection/>
    </xf>
    <xf numFmtId="0" fontId="8" fillId="0" borderId="30" xfId="33" applyFont="1" applyBorder="1" applyAlignment="1">
      <alignment horizontal="center" vertical="top" wrapText="1"/>
      <protection/>
    </xf>
    <xf numFmtId="0" fontId="8" fillId="0" borderId="32" xfId="33" applyFont="1" applyBorder="1" applyAlignment="1">
      <alignment horizontal="center" vertical="top" wrapText="1"/>
      <protection/>
    </xf>
    <xf numFmtId="0" fontId="4" fillId="33" borderId="72" xfId="33" applyFont="1" applyFill="1" applyBorder="1" applyAlignment="1">
      <alignment horizontal="center" vertical="top" wrapText="1"/>
      <protection/>
    </xf>
    <xf numFmtId="0" fontId="4" fillId="33" borderId="21" xfId="33" applyFont="1" applyFill="1" applyBorder="1" applyAlignment="1">
      <alignment horizontal="center" vertical="top" wrapText="1"/>
      <protection/>
    </xf>
    <xf numFmtId="0" fontId="4" fillId="0" borderId="73" xfId="33" applyFont="1" applyBorder="1" applyAlignment="1">
      <alignment horizontal="center" vertical="top" wrapText="1"/>
      <protection/>
    </xf>
    <xf numFmtId="0" fontId="4" fillId="0" borderId="74" xfId="33" applyFont="1" applyBorder="1" applyAlignment="1">
      <alignment horizontal="center" vertical="top" wrapText="1"/>
      <protection/>
    </xf>
    <xf numFmtId="0" fontId="8" fillId="0" borderId="21" xfId="33" applyFont="1" applyBorder="1" applyAlignment="1">
      <alignment horizontal="center" vertical="top" wrapText="1"/>
      <protection/>
    </xf>
    <xf numFmtId="0" fontId="4" fillId="0" borderId="75" xfId="33" applyFont="1" applyBorder="1" applyAlignment="1">
      <alignment horizontal="center" vertical="top" wrapText="1"/>
      <protection/>
    </xf>
    <xf numFmtId="0" fontId="4" fillId="0" borderId="76" xfId="33" applyFont="1" applyBorder="1" applyAlignment="1">
      <alignment horizontal="center" vertical="top" wrapText="1"/>
      <protection/>
    </xf>
    <xf numFmtId="0" fontId="9" fillId="0" borderId="77" xfId="33" applyFont="1" applyBorder="1" applyAlignment="1">
      <alignment horizontal="center" vertical="top" wrapText="1"/>
      <protection/>
    </xf>
    <xf numFmtId="0" fontId="9" fillId="0" borderId="78" xfId="33" applyFont="1" applyBorder="1" applyAlignment="1">
      <alignment horizontal="center" vertical="top" wrapText="1"/>
      <protection/>
    </xf>
    <xf numFmtId="0" fontId="8" fillId="0" borderId="28" xfId="33" applyFont="1" applyBorder="1" applyAlignment="1">
      <alignment horizontal="center" vertical="top" wrapText="1"/>
      <protection/>
    </xf>
    <xf numFmtId="0" fontId="9" fillId="0" borderId="79" xfId="33" applyFont="1" applyBorder="1" applyAlignment="1">
      <alignment horizontal="center" vertical="top" wrapText="1"/>
      <protection/>
    </xf>
    <xf numFmtId="0" fontId="10" fillId="0" borderId="76" xfId="33" applyFont="1" applyBorder="1" applyAlignment="1">
      <alignment horizontal="center" vertical="top" wrapText="1"/>
      <protection/>
    </xf>
    <xf numFmtId="0" fontId="10" fillId="0" borderId="12" xfId="33" applyFont="1" applyBorder="1" applyAlignment="1">
      <alignment horizontal="center" vertical="top" wrapText="1"/>
      <protection/>
    </xf>
    <xf numFmtId="0" fontId="4" fillId="34" borderId="76" xfId="33" applyFont="1" applyFill="1" applyBorder="1" applyAlignment="1">
      <alignment horizontal="center" vertical="top" wrapText="1"/>
      <protection/>
    </xf>
    <xf numFmtId="0" fontId="4" fillId="34" borderId="12" xfId="33" applyFont="1" applyFill="1" applyBorder="1" applyAlignment="1">
      <alignment horizontal="center" vertical="top" wrapText="1"/>
      <protection/>
    </xf>
    <xf numFmtId="0" fontId="8" fillId="34" borderId="76" xfId="33" applyFont="1" applyFill="1" applyBorder="1" applyAlignment="1">
      <alignment horizontal="center" vertical="top" wrapText="1"/>
      <protection/>
    </xf>
    <xf numFmtId="0" fontId="8" fillId="34" borderId="12" xfId="33" applyFont="1" applyFill="1" applyBorder="1" applyAlignment="1">
      <alignment horizontal="center" vertical="top" wrapText="1"/>
      <protection/>
    </xf>
    <xf numFmtId="0" fontId="8" fillId="0" borderId="54" xfId="33" applyFont="1" applyBorder="1" applyAlignment="1">
      <alignment horizontal="center" vertical="top" wrapText="1"/>
      <protection/>
    </xf>
    <xf numFmtId="0" fontId="4" fillId="33" borderId="80" xfId="33" applyFont="1" applyFill="1" applyBorder="1" applyAlignment="1">
      <alignment horizontal="center" vertical="top" wrapText="1"/>
      <protection/>
    </xf>
    <xf numFmtId="0" fontId="4" fillId="33" borderId="81" xfId="33" applyFont="1" applyFill="1" applyBorder="1" applyAlignment="1">
      <alignment horizontal="center" vertical="top" wrapText="1"/>
      <protection/>
    </xf>
    <xf numFmtId="0" fontId="4" fillId="33" borderId="76" xfId="33" applyFont="1" applyFill="1" applyBorder="1" applyAlignment="1">
      <alignment horizontal="center" vertical="top" wrapText="1"/>
      <protection/>
    </xf>
    <xf numFmtId="0" fontId="4" fillId="33" borderId="12" xfId="33" applyFont="1" applyFill="1" applyBorder="1" applyAlignment="1">
      <alignment horizontal="center" vertical="top" wrapText="1"/>
      <protection/>
    </xf>
    <xf numFmtId="0" fontId="4" fillId="0" borderId="82" xfId="33" applyFont="1" applyBorder="1" applyAlignment="1">
      <alignment horizontal="center" vertical="top" wrapText="1"/>
      <protection/>
    </xf>
    <xf numFmtId="0" fontId="4" fillId="0" borderId="18" xfId="33" applyFont="1" applyBorder="1" applyAlignment="1">
      <alignment horizontal="center" vertical="top" wrapText="1"/>
      <protection/>
    </xf>
    <xf numFmtId="0" fontId="7" fillId="33" borderId="12" xfId="33" applyFont="1" applyFill="1" applyBorder="1" applyAlignment="1">
      <alignment horizontal="center" vertical="top" wrapText="1"/>
      <protection/>
    </xf>
    <xf numFmtId="0" fontId="4" fillId="0" borderId="20" xfId="33" applyFont="1" applyBorder="1" applyAlignment="1">
      <alignment horizontal="center" vertical="top" wrapText="1"/>
      <protection/>
    </xf>
    <xf numFmtId="0" fontId="1" fillId="33" borderId="13" xfId="33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1" fillId="33" borderId="13" xfId="33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83" xfId="33" applyFont="1" applyBorder="1" applyAlignment="1">
      <alignment horizontal="center" vertical="top" wrapText="1"/>
      <protection/>
    </xf>
    <xf numFmtId="0" fontId="4" fillId="0" borderId="84" xfId="33" applyFont="1" applyBorder="1" applyAlignment="1">
      <alignment horizontal="center" vertical="top" wrapText="1"/>
      <protection/>
    </xf>
    <xf numFmtId="0" fontId="7" fillId="33" borderId="23" xfId="33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3" xfId="33" applyFont="1" applyBorder="1" applyAlignment="1">
      <alignment horizontal="center" vertical="top" wrapText="1"/>
      <protection/>
    </xf>
    <xf numFmtId="0" fontId="2" fillId="0" borderId="12" xfId="33" applyFont="1" applyBorder="1" applyAlignment="1">
      <alignment horizontal="center" vertical="top" wrapText="1"/>
      <protection/>
    </xf>
    <xf numFmtId="0" fontId="4" fillId="33" borderId="13" xfId="33" applyFont="1" applyFill="1" applyBorder="1" applyAlignment="1">
      <alignment horizontal="center" wrapText="1"/>
      <protection/>
    </xf>
    <xf numFmtId="0" fontId="4" fillId="33" borderId="12" xfId="33" applyFont="1" applyFill="1" applyBorder="1" applyAlignment="1">
      <alignment horizontal="center" wrapText="1"/>
      <protection/>
    </xf>
    <xf numFmtId="0" fontId="4" fillId="0" borderId="85" xfId="33" applyFont="1" applyBorder="1" applyAlignment="1">
      <alignment horizontal="center" vertical="top" wrapText="1"/>
      <protection/>
    </xf>
    <xf numFmtId="0" fontId="4" fillId="0" borderId="86" xfId="33" applyFont="1" applyBorder="1" applyAlignment="1">
      <alignment horizontal="center" vertical="top" wrapText="1"/>
      <protection/>
    </xf>
    <xf numFmtId="0" fontId="4" fillId="0" borderId="87" xfId="33" applyFont="1" applyBorder="1" applyAlignment="1">
      <alignment horizontal="center" vertical="top" wrapText="1"/>
      <protection/>
    </xf>
    <xf numFmtId="0" fontId="4" fillId="0" borderId="88" xfId="33" applyFont="1" applyBorder="1" applyAlignment="1">
      <alignment horizontal="center" vertical="top" wrapText="1"/>
      <protection/>
    </xf>
    <xf numFmtId="0" fontId="4" fillId="0" borderId="39" xfId="33" applyFont="1" applyBorder="1" applyAlignment="1">
      <alignment horizontal="center" vertical="top" wrapText="1"/>
      <protection/>
    </xf>
    <xf numFmtId="0" fontId="6" fillId="0" borderId="13" xfId="33" applyFont="1" applyBorder="1" applyAlignment="1">
      <alignment horizontal="center" vertical="top"/>
      <protection/>
    </xf>
    <xf numFmtId="0" fontId="7" fillId="0" borderId="13" xfId="33" applyFont="1" applyBorder="1" applyAlignment="1">
      <alignment horizontal="center" vertical="top" wrapText="1"/>
      <protection/>
    </xf>
    <xf numFmtId="0" fontId="4" fillId="0" borderId="28" xfId="33" applyFont="1" applyBorder="1" applyAlignment="1">
      <alignment horizontal="center" vertical="top" wrapText="1"/>
      <protection/>
    </xf>
    <xf numFmtId="0" fontId="4" fillId="0" borderId="25" xfId="33" applyFont="1" applyBorder="1" applyAlignment="1">
      <alignment horizontal="center" vertical="top" wrapText="1"/>
      <protection/>
    </xf>
    <xf numFmtId="0" fontId="7" fillId="0" borderId="30" xfId="33" applyFont="1" applyBorder="1" applyAlignment="1">
      <alignment horizontal="center" vertical="top" wrapText="1"/>
      <protection/>
    </xf>
    <xf numFmtId="0" fontId="2" fillId="0" borderId="12" xfId="33" applyFont="1" applyBorder="1" applyAlignment="1">
      <alignment horizontal="center" vertical="center"/>
      <protection/>
    </xf>
    <xf numFmtId="0" fontId="3" fillId="0" borderId="30" xfId="33" applyFont="1" applyBorder="1" applyAlignment="1">
      <alignment horizontal="center" vertical="center"/>
      <protection/>
    </xf>
    <xf numFmtId="0" fontId="4" fillId="0" borderId="89" xfId="33" applyFont="1" applyBorder="1" applyAlignment="1">
      <alignment horizontal="center" vertical="top" wrapText="1"/>
      <protection/>
    </xf>
    <xf numFmtId="0" fontId="8" fillId="0" borderId="33" xfId="33" applyFont="1" applyBorder="1" applyAlignment="1">
      <alignment horizontal="center" wrapText="1"/>
      <protection/>
    </xf>
    <xf numFmtId="0" fontId="4" fillId="0" borderId="33" xfId="33" applyFont="1" applyBorder="1" applyAlignment="1">
      <alignment horizontal="center" wrapText="1"/>
      <protection/>
    </xf>
    <xf numFmtId="0" fontId="1" fillId="0" borderId="90" xfId="33" applyBorder="1" applyAlignment="1">
      <alignment horizontal="center" vertical="top" wrapText="1"/>
      <protection/>
    </xf>
    <xf numFmtId="0" fontId="1" fillId="0" borderId="87" xfId="33" applyBorder="1" applyAlignment="1">
      <alignment horizontal="center" vertical="top" wrapText="1"/>
      <protection/>
    </xf>
    <xf numFmtId="0" fontId="1" fillId="0" borderId="69" xfId="33" applyBorder="1" applyAlignment="1">
      <alignment horizontal="center" vertical="top" wrapText="1"/>
      <protection/>
    </xf>
    <xf numFmtId="0" fontId="4" fillId="0" borderId="78" xfId="33" applyFont="1" applyBorder="1" applyAlignment="1">
      <alignment horizontal="center" vertical="top" wrapText="1"/>
      <protection/>
    </xf>
    <xf numFmtId="0" fontId="4" fillId="0" borderId="62" xfId="33" applyFont="1" applyBorder="1" applyAlignment="1">
      <alignment horizontal="center" vertical="top" wrapText="1"/>
      <protection/>
    </xf>
    <xf numFmtId="0" fontId="4" fillId="0" borderId="12" xfId="33" applyFont="1" applyBorder="1" applyAlignment="1">
      <alignment horizontal="center" wrapText="1"/>
      <protection/>
    </xf>
    <xf numFmtId="0" fontId="4" fillId="0" borderId="30" xfId="33" applyFont="1" applyBorder="1" applyAlignment="1">
      <alignment horizontal="center" wrapText="1"/>
      <protection/>
    </xf>
    <xf numFmtId="0" fontId="8" fillId="0" borderId="12" xfId="33" applyFont="1" applyBorder="1" applyAlignment="1">
      <alignment horizontal="center" wrapText="1"/>
      <protection/>
    </xf>
    <xf numFmtId="0" fontId="8" fillId="0" borderId="30" xfId="33" applyFont="1" applyBorder="1" applyAlignment="1">
      <alignment horizontal="center" wrapText="1"/>
      <protection/>
    </xf>
    <xf numFmtId="0" fontId="9" fillId="0" borderId="12" xfId="33" applyFont="1" applyBorder="1" applyAlignment="1">
      <alignment horizontal="center" vertical="top" wrapText="1"/>
      <protection/>
    </xf>
    <xf numFmtId="0" fontId="9" fillId="0" borderId="30" xfId="33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7"/>
  <sheetViews>
    <sheetView tabSelected="1" zoomScale="80" zoomScaleNormal="80" zoomScalePageLayoutView="0" workbookViewId="0" topLeftCell="A1">
      <selection activeCell="Z5" sqref="Z5"/>
    </sheetView>
  </sheetViews>
  <sheetFormatPr defaultColWidth="8.7109375" defaultRowHeight="12.75"/>
  <cols>
    <col min="1" max="1" width="7.28125" style="1" customWidth="1"/>
    <col min="2" max="2" width="18.421875" style="1" customWidth="1"/>
    <col min="3" max="3" width="7.7109375" style="1" customWidth="1"/>
    <col min="4" max="4" width="8.7109375" style="1" customWidth="1"/>
    <col min="5" max="5" width="0" style="1" hidden="1" customWidth="1"/>
    <col min="6" max="6" width="7.57421875" style="1" customWidth="1"/>
    <col min="7" max="7" width="7.7109375" style="1" customWidth="1"/>
    <col min="8" max="8" width="6.57421875" style="1" customWidth="1"/>
    <col min="9" max="9" width="7.140625" style="1" customWidth="1"/>
    <col min="10" max="11" width="6.57421875" style="1" customWidth="1"/>
    <col min="12" max="12" width="7.140625" style="1" customWidth="1"/>
    <col min="13" max="13" width="6.8515625" style="1" customWidth="1"/>
    <col min="14" max="14" width="9.140625" style="1" customWidth="1"/>
    <col min="15" max="15" width="0.13671875" style="1" customWidth="1"/>
    <col min="16" max="17" width="8.7109375" style="1" customWidth="1"/>
    <col min="18" max="18" width="0.13671875" style="1" customWidth="1"/>
    <col min="19" max="19" width="8.8515625" style="1" customWidth="1"/>
    <col min="20" max="20" width="9.00390625" style="1" customWidth="1"/>
    <col min="21" max="21" width="0" style="1" hidden="1" customWidth="1"/>
    <col min="22" max="22" width="8.421875" style="1" customWidth="1"/>
    <col min="23" max="23" width="8.57421875" style="1" customWidth="1"/>
    <col min="24" max="24" width="0" style="1" hidden="1" customWidth="1"/>
    <col min="25" max="25" width="8.421875" style="1" customWidth="1"/>
    <col min="26" max="26" width="8.00390625" style="1" customWidth="1"/>
    <col min="27" max="27" width="8.421875" style="1" customWidth="1"/>
    <col min="28" max="28" width="8.00390625" style="1" customWidth="1"/>
    <col min="29" max="29" width="7.8515625" style="1" customWidth="1"/>
    <col min="30" max="16384" width="8.7109375" style="1" customWidth="1"/>
  </cols>
  <sheetData>
    <row r="1" spans="1:29" ht="19.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</row>
    <row r="2" spans="1:29" s="5" customFormat="1" ht="24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s="6" customFormat="1" ht="36.75" customHeight="1">
      <c r="A3" s="210" t="s">
        <v>64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</row>
    <row r="4" spans="1:29" s="6" customFormat="1" ht="16.5" customHeight="1">
      <c r="A4" s="211" t="s">
        <v>2</v>
      </c>
      <c r="B4" s="7" t="s">
        <v>3</v>
      </c>
      <c r="C4" s="118" t="s">
        <v>4</v>
      </c>
      <c r="D4" s="118"/>
      <c r="E4" s="9"/>
      <c r="F4" s="116" t="s">
        <v>5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 t="s">
        <v>6</v>
      </c>
      <c r="U4" s="116"/>
      <c r="V4" s="116"/>
      <c r="W4" s="116"/>
      <c r="X4" s="116"/>
      <c r="Y4" s="116"/>
      <c r="Z4" s="10" t="s">
        <v>7</v>
      </c>
      <c r="AA4" s="11" t="s">
        <v>7</v>
      </c>
      <c r="AB4" s="116" t="s">
        <v>8</v>
      </c>
      <c r="AC4" s="116" t="s">
        <v>9</v>
      </c>
    </row>
    <row r="5" spans="1:29" s="6" customFormat="1" ht="32.25" customHeight="1">
      <c r="A5" s="211"/>
      <c r="B5" s="12" t="s">
        <v>10</v>
      </c>
      <c r="C5" s="124" t="s">
        <v>11</v>
      </c>
      <c r="D5" s="124"/>
      <c r="E5" s="14"/>
      <c r="F5" s="124" t="s">
        <v>12</v>
      </c>
      <c r="G5" s="124"/>
      <c r="H5" s="124" t="s">
        <v>13</v>
      </c>
      <c r="I5" s="124"/>
      <c r="J5" s="124" t="s">
        <v>14</v>
      </c>
      <c r="K5" s="124"/>
      <c r="L5" s="124" t="s">
        <v>15</v>
      </c>
      <c r="M5" s="124"/>
      <c r="N5" s="124" t="s">
        <v>16</v>
      </c>
      <c r="O5" s="124"/>
      <c r="P5" s="124"/>
      <c r="Q5" s="124" t="s">
        <v>17</v>
      </c>
      <c r="R5" s="124"/>
      <c r="S5" s="124"/>
      <c r="T5" s="124" t="s">
        <v>12</v>
      </c>
      <c r="U5" s="124"/>
      <c r="V5" s="124"/>
      <c r="W5" s="124" t="s">
        <v>18</v>
      </c>
      <c r="X5" s="124"/>
      <c r="Y5" s="124"/>
      <c r="Z5" s="13" t="s">
        <v>19</v>
      </c>
      <c r="AA5" s="15" t="s">
        <v>20</v>
      </c>
      <c r="AB5" s="116"/>
      <c r="AC5" s="116"/>
    </row>
    <row r="6" spans="1:29" s="6" customFormat="1" ht="52.5" customHeight="1">
      <c r="A6" s="211"/>
      <c r="B6" s="16"/>
      <c r="C6" s="10" t="s">
        <v>21</v>
      </c>
      <c r="D6" s="17" t="s">
        <v>22</v>
      </c>
      <c r="E6" s="18"/>
      <c r="F6" s="17" t="s">
        <v>21</v>
      </c>
      <c r="G6" s="17" t="s">
        <v>22</v>
      </c>
      <c r="H6" s="17" t="s">
        <v>21</v>
      </c>
      <c r="I6" s="17" t="s">
        <v>22</v>
      </c>
      <c r="J6" s="17" t="s">
        <v>21</v>
      </c>
      <c r="K6" s="17" t="s">
        <v>22</v>
      </c>
      <c r="L6" s="17" t="s">
        <v>21</v>
      </c>
      <c r="M6" s="17" t="s">
        <v>22</v>
      </c>
      <c r="N6" s="17" t="s">
        <v>21</v>
      </c>
      <c r="O6" s="17" t="s">
        <v>22</v>
      </c>
      <c r="P6" s="17" t="s">
        <v>22</v>
      </c>
      <c r="Q6" s="17" t="s">
        <v>21</v>
      </c>
      <c r="R6" s="17" t="s">
        <v>21</v>
      </c>
      <c r="S6" s="17" t="s">
        <v>22</v>
      </c>
      <c r="T6" s="17" t="s">
        <v>21</v>
      </c>
      <c r="U6" s="17" t="s">
        <v>22</v>
      </c>
      <c r="V6" s="17" t="s">
        <v>22</v>
      </c>
      <c r="W6" s="17" t="s">
        <v>21</v>
      </c>
      <c r="X6" s="17" t="s">
        <v>21</v>
      </c>
      <c r="Y6" s="17" t="s">
        <v>22</v>
      </c>
      <c r="Z6" s="19"/>
      <c r="AA6" s="20"/>
      <c r="AB6" s="116"/>
      <c r="AC6" s="116"/>
    </row>
    <row r="7" spans="1:29" s="6" customFormat="1" ht="16.5" customHeight="1">
      <c r="A7" s="208"/>
      <c r="B7" s="208"/>
      <c r="C7" s="208" t="s">
        <v>23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</row>
    <row r="8" spans="1:29" s="6" customFormat="1" ht="15.75" customHeight="1">
      <c r="A8" s="133" t="s">
        <v>24</v>
      </c>
      <c r="B8" s="133" t="s">
        <v>25</v>
      </c>
      <c r="C8" s="116"/>
      <c r="D8" s="116"/>
      <c r="E8" s="116"/>
      <c r="F8" s="116"/>
      <c r="G8" s="116"/>
      <c r="H8" s="116"/>
      <c r="I8" s="116"/>
      <c r="J8" s="116">
        <v>1</v>
      </c>
      <c r="K8" s="21">
        <v>22</v>
      </c>
      <c r="L8" s="130"/>
      <c r="M8" s="130"/>
      <c r="N8" s="130"/>
      <c r="O8" s="23"/>
      <c r="P8" s="130"/>
      <c r="Q8" s="207"/>
      <c r="R8" s="25"/>
      <c r="S8" s="130"/>
      <c r="T8" s="130">
        <v>1</v>
      </c>
      <c r="U8" s="23"/>
      <c r="V8" s="21">
        <v>12</v>
      </c>
      <c r="W8" s="116">
        <v>1</v>
      </c>
      <c r="X8" s="129">
        <v>10</v>
      </c>
      <c r="Y8" s="129"/>
      <c r="Z8" s="116">
        <f>SUM(J8,T8,W8)</f>
        <v>3</v>
      </c>
      <c r="AA8" s="116">
        <f>SUM(V8,K8,X8)</f>
        <v>44</v>
      </c>
      <c r="AB8" s="116">
        <f>SUM(R9,X9,V9,K9)</f>
        <v>32</v>
      </c>
      <c r="AC8" s="116" t="s">
        <v>26</v>
      </c>
    </row>
    <row r="9" spans="1:29" s="6" customFormat="1" ht="15.75">
      <c r="A9" s="133"/>
      <c r="B9" s="133"/>
      <c r="C9" s="116"/>
      <c r="D9" s="116"/>
      <c r="E9" s="116"/>
      <c r="F9" s="116"/>
      <c r="G9" s="116"/>
      <c r="H9" s="116"/>
      <c r="I9" s="116"/>
      <c r="J9" s="116"/>
      <c r="K9" s="21">
        <v>8</v>
      </c>
      <c r="L9" s="130"/>
      <c r="M9" s="130"/>
      <c r="N9" s="130"/>
      <c r="O9" s="27"/>
      <c r="P9" s="130"/>
      <c r="Q9" s="207"/>
      <c r="R9" s="25"/>
      <c r="S9" s="130"/>
      <c r="T9" s="130"/>
      <c r="U9" s="28"/>
      <c r="V9" s="21">
        <v>12</v>
      </c>
      <c r="W9" s="116"/>
      <c r="X9" s="206">
        <v>12</v>
      </c>
      <c r="Y9" s="206"/>
      <c r="Z9" s="116"/>
      <c r="AA9" s="116"/>
      <c r="AB9" s="116"/>
      <c r="AC9" s="116"/>
    </row>
    <row r="10" spans="1:29" s="6" customFormat="1" ht="15.75" customHeight="1">
      <c r="A10" s="133" t="s">
        <v>27</v>
      </c>
      <c r="B10" s="133" t="s">
        <v>28</v>
      </c>
      <c r="C10" s="116"/>
      <c r="D10" s="116"/>
      <c r="E10" s="116"/>
      <c r="F10" s="116">
        <v>1</v>
      </c>
      <c r="G10" s="30">
        <v>15</v>
      </c>
      <c r="H10" s="116"/>
      <c r="I10" s="124"/>
      <c r="J10" s="116"/>
      <c r="K10" s="135"/>
      <c r="L10" s="116"/>
      <c r="M10" s="116"/>
      <c r="N10" s="135"/>
      <c r="O10" s="135"/>
      <c r="P10" s="135"/>
      <c r="Q10" s="135"/>
      <c r="R10" s="116"/>
      <c r="S10" s="116"/>
      <c r="T10" s="116">
        <v>1</v>
      </c>
      <c r="U10" s="28"/>
      <c r="V10" s="21">
        <v>10</v>
      </c>
      <c r="W10" s="116"/>
      <c r="X10" s="129"/>
      <c r="Y10" s="129"/>
      <c r="Z10" s="116">
        <f>SUM(T10,F10)</f>
        <v>2</v>
      </c>
      <c r="AA10" s="116">
        <f>SUM(V10,G10)</f>
        <v>25</v>
      </c>
      <c r="AB10" s="116">
        <f>SUM(V11,G11)</f>
        <v>18</v>
      </c>
      <c r="AC10" s="116" t="s">
        <v>26</v>
      </c>
    </row>
    <row r="11" spans="1:29" s="6" customFormat="1" ht="15.75" customHeight="1">
      <c r="A11" s="133"/>
      <c r="B11" s="133"/>
      <c r="C11" s="116"/>
      <c r="D11" s="116"/>
      <c r="E11" s="116"/>
      <c r="F11" s="116"/>
      <c r="G11" s="32">
        <v>6</v>
      </c>
      <c r="H11" s="116"/>
      <c r="I11" s="124"/>
      <c r="J11" s="116"/>
      <c r="K11" s="116"/>
      <c r="L11" s="116"/>
      <c r="M11" s="116"/>
      <c r="N11" s="116"/>
      <c r="O11" s="135"/>
      <c r="P11" s="135"/>
      <c r="Q11" s="135"/>
      <c r="R11" s="116"/>
      <c r="S11" s="116"/>
      <c r="T11" s="116"/>
      <c r="U11" s="27"/>
      <c r="V11" s="21">
        <v>12</v>
      </c>
      <c r="W11" s="116"/>
      <c r="X11" s="128"/>
      <c r="Y11" s="128"/>
      <c r="Z11" s="116"/>
      <c r="AA11" s="116"/>
      <c r="AB11" s="116"/>
      <c r="AC11" s="116"/>
    </row>
    <row r="12" spans="1:29" s="6" customFormat="1" ht="15.75" customHeight="1">
      <c r="A12" s="133" t="s">
        <v>29</v>
      </c>
      <c r="B12" s="197" t="s">
        <v>30</v>
      </c>
      <c r="C12" s="116"/>
      <c r="D12" s="116"/>
      <c r="E12" s="116"/>
      <c r="F12" s="116"/>
      <c r="G12" s="116"/>
      <c r="H12" s="21"/>
      <c r="I12" s="21"/>
      <c r="J12" s="130">
        <v>1</v>
      </c>
      <c r="K12" s="26">
        <v>16</v>
      </c>
      <c r="L12" s="116"/>
      <c r="M12" s="116"/>
      <c r="N12" s="116"/>
      <c r="O12" s="116"/>
      <c r="P12" s="116"/>
      <c r="S12" s="21"/>
      <c r="T12" s="116">
        <v>1</v>
      </c>
      <c r="U12" s="15"/>
      <c r="V12" s="34">
        <v>10</v>
      </c>
      <c r="W12" s="116"/>
      <c r="X12" s="116"/>
      <c r="Y12" s="116"/>
      <c r="Z12" s="116">
        <f>SUM(J12,T12)</f>
        <v>2</v>
      </c>
      <c r="AA12" s="116">
        <f>SUM(K12,V12)</f>
        <v>26</v>
      </c>
      <c r="AB12" s="116">
        <f>SUM(K13,V13)</f>
        <v>20</v>
      </c>
      <c r="AC12" s="116" t="s">
        <v>26</v>
      </c>
    </row>
    <row r="13" spans="1:29" s="6" customFormat="1" ht="33" customHeight="1">
      <c r="A13" s="133"/>
      <c r="B13" s="197"/>
      <c r="C13" s="116"/>
      <c r="D13" s="116"/>
      <c r="E13" s="116"/>
      <c r="F13" s="116"/>
      <c r="G13" s="116"/>
      <c r="H13" s="35"/>
      <c r="I13" s="21"/>
      <c r="J13" s="130"/>
      <c r="K13" s="33">
        <v>8</v>
      </c>
      <c r="L13" s="116"/>
      <c r="M13" s="116"/>
      <c r="N13" s="116"/>
      <c r="O13" s="116"/>
      <c r="P13" s="116"/>
      <c r="Q13" s="21"/>
      <c r="S13" s="21"/>
      <c r="T13" s="116"/>
      <c r="U13" s="36"/>
      <c r="V13" s="37">
        <v>12</v>
      </c>
      <c r="W13" s="116"/>
      <c r="X13" s="116"/>
      <c r="Y13" s="116"/>
      <c r="Z13" s="116"/>
      <c r="AA13" s="116"/>
      <c r="AB13" s="116"/>
      <c r="AC13" s="116"/>
    </row>
    <row r="14" spans="1:29" s="6" customFormat="1" ht="0.75" customHeight="1">
      <c r="A14" s="133"/>
      <c r="B14" s="197"/>
      <c r="C14" s="116"/>
      <c r="D14" s="116"/>
      <c r="E14" s="116"/>
      <c r="F14" s="116"/>
      <c r="G14" s="116"/>
      <c r="J14" s="130"/>
      <c r="K14" s="38" t="s">
        <v>31</v>
      </c>
      <c r="L14" s="116"/>
      <c r="M14" s="116"/>
      <c r="N14" s="116"/>
      <c r="O14" s="116"/>
      <c r="P14" s="116"/>
      <c r="T14" s="116"/>
      <c r="U14" s="39"/>
      <c r="V14" s="40"/>
      <c r="W14" s="116"/>
      <c r="X14" s="116"/>
      <c r="Y14" s="116"/>
      <c r="Z14" s="116"/>
      <c r="AA14" s="116"/>
      <c r="AB14" s="116"/>
      <c r="AC14" s="116"/>
    </row>
    <row r="15" spans="1:29" s="6" customFormat="1" ht="32.25" customHeight="1">
      <c r="A15" s="96"/>
      <c r="B15" s="97" t="s">
        <v>32</v>
      </c>
      <c r="C15" s="41"/>
      <c r="D15" s="118"/>
      <c r="E15" s="118"/>
      <c r="F15" s="8">
        <f>SUM(F10)</f>
        <v>1</v>
      </c>
      <c r="G15" s="41">
        <f>SUM(G10)</f>
        <v>15</v>
      </c>
      <c r="H15" s="41"/>
      <c r="I15" s="41"/>
      <c r="J15" s="41">
        <f>SUM(J8:J14)</f>
        <v>2</v>
      </c>
      <c r="K15" s="41">
        <f>SUM(K12,K8)</f>
        <v>38</v>
      </c>
      <c r="L15" s="41"/>
      <c r="M15" s="41"/>
      <c r="N15" s="41"/>
      <c r="O15" s="118"/>
      <c r="P15" s="118"/>
      <c r="Q15" s="41"/>
      <c r="R15" s="118"/>
      <c r="S15" s="118"/>
      <c r="T15" s="41">
        <f>SUM(T8:T14)</f>
        <v>3</v>
      </c>
      <c r="U15" s="118">
        <f>SUM(V12,V8,V10)</f>
        <v>32</v>
      </c>
      <c r="V15" s="118"/>
      <c r="W15" s="41">
        <f>SUM(W8:W14)</f>
        <v>1</v>
      </c>
      <c r="X15" s="118">
        <f>SUM(X8,X10)</f>
        <v>10</v>
      </c>
      <c r="Y15" s="118"/>
      <c r="Z15" s="41">
        <f>SUM(Z8:Z14)</f>
        <v>7</v>
      </c>
      <c r="AA15" s="41">
        <f>SUM(AA8:AA14)</f>
        <v>95</v>
      </c>
      <c r="AB15" s="41">
        <f>SUM(AB8:AB14)</f>
        <v>70</v>
      </c>
      <c r="AC15" s="41"/>
    </row>
    <row r="16" spans="1:29" s="6" customFormat="1" ht="16.5" customHeight="1" thickBot="1">
      <c r="A16" s="131"/>
      <c r="B16" s="131"/>
      <c r="C16" s="205" t="s">
        <v>33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</row>
    <row r="17" spans="1:29" s="6" customFormat="1" ht="23.25" customHeight="1" thickBot="1">
      <c r="A17" s="133" t="s">
        <v>34</v>
      </c>
      <c r="B17" s="133" t="s">
        <v>35</v>
      </c>
      <c r="C17" s="116"/>
      <c r="D17" s="26"/>
      <c r="E17" s="26">
        <v>20</v>
      </c>
      <c r="F17" s="21"/>
      <c r="G17" s="21"/>
      <c r="H17" s="130">
        <v>1</v>
      </c>
      <c r="I17" s="13">
        <v>25</v>
      </c>
      <c r="J17" s="121">
        <v>1</v>
      </c>
      <c r="K17" s="26">
        <v>22</v>
      </c>
      <c r="L17" s="116">
        <v>1</v>
      </c>
      <c r="M17" s="26">
        <v>16</v>
      </c>
      <c r="N17" s="116"/>
      <c r="O17" s="124"/>
      <c r="P17" s="124"/>
      <c r="Q17" s="42"/>
      <c r="R17" s="43"/>
      <c r="S17" s="21"/>
      <c r="T17" s="10">
        <v>1</v>
      </c>
      <c r="U17" s="129">
        <v>14</v>
      </c>
      <c r="V17" s="129"/>
      <c r="W17" s="116"/>
      <c r="X17" s="129"/>
      <c r="Y17" s="129"/>
      <c r="Z17" s="184">
        <f>SUM(H17,J17,L17,T17,T19)</f>
        <v>5</v>
      </c>
      <c r="AA17" s="116">
        <f>SUM(I17,K17,M17,U17,V19)</f>
        <v>89</v>
      </c>
      <c r="AB17" s="116">
        <f>SUM(I20,K20,M20,U20,V18)</f>
        <v>46</v>
      </c>
      <c r="AC17" s="44" t="s">
        <v>36</v>
      </c>
    </row>
    <row r="18" spans="1:29" s="6" customFormat="1" ht="23.25" customHeight="1" thickBot="1">
      <c r="A18" s="133"/>
      <c r="B18" s="133"/>
      <c r="C18" s="116"/>
      <c r="D18" s="45"/>
      <c r="E18" s="45"/>
      <c r="F18" s="46"/>
      <c r="G18" s="46"/>
      <c r="H18" s="130"/>
      <c r="I18" s="13"/>
      <c r="J18" s="121"/>
      <c r="K18" s="45"/>
      <c r="L18" s="116"/>
      <c r="M18" s="45"/>
      <c r="N18" s="116"/>
      <c r="O18" s="124"/>
      <c r="P18" s="124"/>
      <c r="Q18" s="28"/>
      <c r="R18" s="28"/>
      <c r="S18" s="46"/>
      <c r="T18" s="10"/>
      <c r="U18" s="45"/>
      <c r="V18" s="45">
        <v>12</v>
      </c>
      <c r="W18" s="116"/>
      <c r="X18" s="45"/>
      <c r="Y18" s="45"/>
      <c r="Z18" s="184"/>
      <c r="AA18" s="116"/>
      <c r="AB18" s="116"/>
      <c r="AC18" s="44"/>
    </row>
    <row r="19" spans="1:29" s="6" customFormat="1" ht="23.25" customHeight="1" thickBot="1">
      <c r="A19" s="133"/>
      <c r="B19" s="133"/>
      <c r="C19" s="116"/>
      <c r="D19" s="45"/>
      <c r="E19" s="45"/>
      <c r="F19" s="46"/>
      <c r="G19" s="46"/>
      <c r="H19" s="130"/>
      <c r="I19" s="13"/>
      <c r="J19" s="121"/>
      <c r="K19" s="45"/>
      <c r="L19" s="116"/>
      <c r="M19" s="45"/>
      <c r="N19" s="116"/>
      <c r="O19" s="124"/>
      <c r="P19" s="124"/>
      <c r="Q19" s="28"/>
      <c r="R19" s="28"/>
      <c r="S19" s="46"/>
      <c r="T19" s="10">
        <v>1</v>
      </c>
      <c r="U19" s="45"/>
      <c r="V19" s="45">
        <v>12</v>
      </c>
      <c r="W19" s="116"/>
      <c r="X19" s="45"/>
      <c r="Y19" s="45"/>
      <c r="Z19" s="184"/>
      <c r="AA19" s="116"/>
      <c r="AB19" s="116"/>
      <c r="AC19" s="44"/>
    </row>
    <row r="20" spans="1:29" s="6" customFormat="1" ht="32.25" thickBot="1">
      <c r="A20" s="133"/>
      <c r="B20" s="133"/>
      <c r="C20" s="116"/>
      <c r="D20" s="45"/>
      <c r="E20" s="45">
        <v>8</v>
      </c>
      <c r="F20" s="46"/>
      <c r="G20" s="46"/>
      <c r="H20" s="130"/>
      <c r="I20" s="10">
        <v>6</v>
      </c>
      <c r="J20" s="121"/>
      <c r="K20" s="31">
        <v>8</v>
      </c>
      <c r="L20" s="116"/>
      <c r="M20" s="31">
        <v>8</v>
      </c>
      <c r="N20" s="116"/>
      <c r="O20" s="124"/>
      <c r="P20" s="124"/>
      <c r="S20" s="46"/>
      <c r="T20" s="10"/>
      <c r="U20" s="135">
        <v>12</v>
      </c>
      <c r="V20" s="135"/>
      <c r="W20" s="116"/>
      <c r="X20" s="135"/>
      <c r="Y20" s="135"/>
      <c r="Z20" s="184"/>
      <c r="AA20" s="116"/>
      <c r="AB20" s="116"/>
      <c r="AC20" s="38" t="s">
        <v>37</v>
      </c>
    </row>
    <row r="21" spans="1:29" s="6" customFormat="1" ht="15.75" customHeight="1" thickBot="1">
      <c r="A21" s="133" t="s">
        <v>38</v>
      </c>
      <c r="B21" s="133" t="s">
        <v>39</v>
      </c>
      <c r="C21" s="130">
        <v>1</v>
      </c>
      <c r="D21" s="129">
        <v>16</v>
      </c>
      <c r="E21" s="129"/>
      <c r="F21" s="204">
        <v>1</v>
      </c>
      <c r="G21" s="47">
        <v>25</v>
      </c>
      <c r="H21" s="116">
        <v>1</v>
      </c>
      <c r="I21" s="48">
        <v>25</v>
      </c>
      <c r="J21" s="21"/>
      <c r="L21" s="130">
        <v>1</v>
      </c>
      <c r="M21" s="26">
        <v>22</v>
      </c>
      <c r="N21" s="130"/>
      <c r="O21" s="129"/>
      <c r="P21" s="129"/>
      <c r="Q21" s="130">
        <v>1</v>
      </c>
      <c r="R21" s="129">
        <v>16</v>
      </c>
      <c r="S21" s="129"/>
      <c r="T21" s="116"/>
      <c r="U21" s="116"/>
      <c r="V21" s="116"/>
      <c r="W21" s="116"/>
      <c r="X21" s="129"/>
      <c r="Y21" s="129"/>
      <c r="Z21" s="184">
        <f>SUM(C21,F21,H21,L21,Q21)</f>
        <v>5</v>
      </c>
      <c r="AA21" s="116">
        <f>SUM(D21,G21,I21,M21,R21)</f>
        <v>104</v>
      </c>
      <c r="AB21" s="116">
        <f>SUM(D22,I22,M22,,R22,G22)</f>
        <v>36</v>
      </c>
      <c r="AC21" s="116" t="s">
        <v>40</v>
      </c>
    </row>
    <row r="22" spans="1:29" s="6" customFormat="1" ht="16.5" customHeight="1" thickBot="1">
      <c r="A22" s="133"/>
      <c r="B22" s="133"/>
      <c r="C22" s="130"/>
      <c r="D22" s="152">
        <v>6</v>
      </c>
      <c r="E22" s="152"/>
      <c r="F22" s="204"/>
      <c r="G22" s="49">
        <v>6</v>
      </c>
      <c r="H22" s="116"/>
      <c r="I22" s="50">
        <v>6</v>
      </c>
      <c r="J22" s="21"/>
      <c r="K22" s="21"/>
      <c r="L22" s="130"/>
      <c r="M22" s="31">
        <v>8</v>
      </c>
      <c r="N22" s="130"/>
      <c r="O22" s="135"/>
      <c r="P22" s="135"/>
      <c r="Q22" s="130"/>
      <c r="R22" s="135">
        <v>10</v>
      </c>
      <c r="S22" s="135"/>
      <c r="T22" s="116"/>
      <c r="U22" s="116"/>
      <c r="V22" s="116"/>
      <c r="W22" s="116"/>
      <c r="X22" s="135"/>
      <c r="Y22" s="135"/>
      <c r="Z22" s="184"/>
      <c r="AA22" s="116"/>
      <c r="AB22" s="116"/>
      <c r="AC22" s="116"/>
    </row>
    <row r="23" spans="1:29" s="6" customFormat="1" ht="15.75" customHeight="1" thickBot="1">
      <c r="A23" s="186" t="s">
        <v>42</v>
      </c>
      <c r="B23" s="186" t="s">
        <v>43</v>
      </c>
      <c r="C23" s="130">
        <v>1</v>
      </c>
      <c r="D23" s="26">
        <v>22</v>
      </c>
      <c r="E23" s="38"/>
      <c r="F23" s="116"/>
      <c r="G23" s="116"/>
      <c r="H23" s="116"/>
      <c r="I23" s="116"/>
      <c r="J23" s="116"/>
      <c r="K23" s="116"/>
      <c r="L23" s="116"/>
      <c r="M23" s="116"/>
      <c r="N23" s="116"/>
      <c r="O23" s="51"/>
      <c r="P23" s="184"/>
      <c r="Q23" s="116"/>
      <c r="R23" s="51"/>
      <c r="S23" s="184"/>
      <c r="T23" s="116"/>
      <c r="U23" s="51"/>
      <c r="V23" s="184"/>
      <c r="W23" s="116"/>
      <c r="X23" s="51"/>
      <c r="Y23" s="184"/>
      <c r="Z23" s="116">
        <f>SUM(C23,C25)</f>
        <v>2</v>
      </c>
      <c r="AA23" s="116">
        <f>SUM(D23,D25)</f>
        <v>44</v>
      </c>
      <c r="AB23" s="116">
        <f>SUM(D24,D26)</f>
        <v>8</v>
      </c>
      <c r="AC23" s="116" t="s">
        <v>44</v>
      </c>
    </row>
    <row r="24" spans="1:29" s="6" customFormat="1" ht="15.75">
      <c r="A24" s="186"/>
      <c r="B24" s="186"/>
      <c r="C24" s="130"/>
      <c r="D24" s="45">
        <v>4</v>
      </c>
      <c r="E24" s="38"/>
      <c r="F24" s="116"/>
      <c r="G24" s="116"/>
      <c r="H24" s="116"/>
      <c r="I24" s="116"/>
      <c r="J24" s="116"/>
      <c r="K24" s="116"/>
      <c r="L24" s="116"/>
      <c r="M24" s="116"/>
      <c r="N24" s="116"/>
      <c r="O24" s="51"/>
      <c r="P24" s="184"/>
      <c r="Q24" s="116"/>
      <c r="R24" s="51"/>
      <c r="S24" s="184"/>
      <c r="T24" s="116"/>
      <c r="U24" s="51"/>
      <c r="V24" s="184"/>
      <c r="W24" s="116"/>
      <c r="X24" s="51"/>
      <c r="Y24" s="184"/>
      <c r="Z24" s="116"/>
      <c r="AA24" s="116"/>
      <c r="AB24" s="116"/>
      <c r="AC24" s="116"/>
    </row>
    <row r="25" spans="1:29" s="6" customFormat="1" ht="15.75">
      <c r="A25" s="186"/>
      <c r="B25" s="186"/>
      <c r="C25" s="130">
        <v>1</v>
      </c>
      <c r="D25" s="26">
        <v>22</v>
      </c>
      <c r="E25" s="38"/>
      <c r="F25" s="116"/>
      <c r="G25" s="116"/>
      <c r="H25" s="116"/>
      <c r="I25" s="116"/>
      <c r="J25" s="116"/>
      <c r="K25" s="116"/>
      <c r="L25" s="116"/>
      <c r="M25" s="116"/>
      <c r="N25" s="116"/>
      <c r="O25" s="51"/>
      <c r="P25" s="184"/>
      <c r="Q25" s="116"/>
      <c r="R25" s="51"/>
      <c r="S25" s="184"/>
      <c r="T25" s="116"/>
      <c r="U25" s="51"/>
      <c r="V25" s="184"/>
      <c r="W25" s="116"/>
      <c r="X25" s="51"/>
      <c r="Y25" s="184"/>
      <c r="Z25" s="116"/>
      <c r="AA25" s="116"/>
      <c r="AB25" s="116"/>
      <c r="AC25" s="116"/>
    </row>
    <row r="26" spans="1:29" s="6" customFormat="1" ht="15.75">
      <c r="A26" s="186"/>
      <c r="B26" s="186"/>
      <c r="C26" s="130"/>
      <c r="D26" s="33">
        <v>4</v>
      </c>
      <c r="E26" s="38"/>
      <c r="F26" s="116"/>
      <c r="G26" s="116"/>
      <c r="H26" s="116"/>
      <c r="I26" s="116"/>
      <c r="J26" s="116"/>
      <c r="K26" s="116"/>
      <c r="L26" s="116"/>
      <c r="M26" s="116"/>
      <c r="N26" s="116"/>
      <c r="O26" s="51"/>
      <c r="P26" s="184"/>
      <c r="Q26" s="116"/>
      <c r="R26" s="51"/>
      <c r="S26" s="184"/>
      <c r="T26" s="116"/>
      <c r="U26" s="51"/>
      <c r="V26" s="184"/>
      <c r="W26" s="116"/>
      <c r="X26" s="51"/>
      <c r="Y26" s="184"/>
      <c r="Z26" s="116"/>
      <c r="AA26" s="116"/>
      <c r="AB26" s="116"/>
      <c r="AC26" s="116"/>
    </row>
    <row r="27" spans="1:29" s="6" customFormat="1" ht="16.5" customHeight="1">
      <c r="A27" s="187" t="s">
        <v>45</v>
      </c>
      <c r="B27" s="186" t="s">
        <v>46</v>
      </c>
      <c r="C27" s="188">
        <v>3</v>
      </c>
      <c r="D27" s="26">
        <v>15</v>
      </c>
      <c r="E27" s="52">
        <v>16</v>
      </c>
      <c r="F27" s="116"/>
      <c r="G27" s="124"/>
      <c r="H27" s="116"/>
      <c r="I27" s="116"/>
      <c r="J27" s="130"/>
      <c r="K27" s="26"/>
      <c r="L27" s="184"/>
      <c r="M27" s="124"/>
      <c r="N27" s="130"/>
      <c r="O27" s="130"/>
      <c r="P27" s="53"/>
      <c r="Q27" s="184"/>
      <c r="R27" s="116"/>
      <c r="S27" s="116"/>
      <c r="T27" s="116"/>
      <c r="U27" s="129"/>
      <c r="V27" s="129"/>
      <c r="W27" s="184"/>
      <c r="X27" s="116"/>
      <c r="Y27" s="116"/>
      <c r="Z27" s="116">
        <f>SUM(C27)</f>
        <v>3</v>
      </c>
      <c r="AA27" s="116">
        <f>SUM(D27,D29,D31)</f>
        <v>45</v>
      </c>
      <c r="AB27" s="116">
        <f>SUM(D28,D30,D32)</f>
        <v>18</v>
      </c>
      <c r="AC27" s="120" t="s">
        <v>44</v>
      </c>
    </row>
    <row r="28" spans="1:29" s="6" customFormat="1" ht="15.75">
      <c r="A28" s="187"/>
      <c r="B28" s="186"/>
      <c r="C28" s="188"/>
      <c r="D28" s="33">
        <v>6</v>
      </c>
      <c r="E28" s="44"/>
      <c r="F28" s="116"/>
      <c r="G28" s="116"/>
      <c r="H28" s="116"/>
      <c r="I28" s="116"/>
      <c r="J28" s="130"/>
      <c r="K28" s="45"/>
      <c r="L28" s="184"/>
      <c r="M28" s="124"/>
      <c r="N28" s="130"/>
      <c r="O28" s="130"/>
      <c r="P28" s="54"/>
      <c r="Q28" s="184"/>
      <c r="R28" s="116"/>
      <c r="S28" s="116"/>
      <c r="T28" s="116"/>
      <c r="U28" s="55"/>
      <c r="V28" s="56"/>
      <c r="W28" s="184"/>
      <c r="X28" s="116"/>
      <c r="Y28" s="116"/>
      <c r="Z28" s="116"/>
      <c r="AA28" s="116"/>
      <c r="AB28" s="116"/>
      <c r="AC28" s="120"/>
    </row>
    <row r="29" spans="1:29" s="6" customFormat="1" ht="15.75">
      <c r="A29" s="187"/>
      <c r="B29" s="186"/>
      <c r="C29" s="188"/>
      <c r="D29" s="26">
        <v>15</v>
      </c>
      <c r="E29" s="44"/>
      <c r="F29" s="116"/>
      <c r="G29" s="116"/>
      <c r="H29" s="116"/>
      <c r="I29" s="116"/>
      <c r="J29" s="130"/>
      <c r="K29" s="45"/>
      <c r="L29" s="184"/>
      <c r="M29" s="124"/>
      <c r="N29" s="130"/>
      <c r="O29" s="130"/>
      <c r="P29" s="54"/>
      <c r="Q29" s="184"/>
      <c r="R29" s="116"/>
      <c r="S29" s="116"/>
      <c r="T29" s="116"/>
      <c r="U29" s="55"/>
      <c r="V29" s="56"/>
      <c r="W29" s="184"/>
      <c r="X29" s="116"/>
      <c r="Y29" s="116"/>
      <c r="Z29" s="116"/>
      <c r="AA29" s="116"/>
      <c r="AB29" s="116"/>
      <c r="AC29" s="120"/>
    </row>
    <row r="30" spans="1:29" s="6" customFormat="1" ht="15.75">
      <c r="A30" s="187"/>
      <c r="B30" s="186"/>
      <c r="C30" s="188"/>
      <c r="D30" s="33">
        <v>6</v>
      </c>
      <c r="E30" s="44"/>
      <c r="F30" s="116"/>
      <c r="G30" s="116"/>
      <c r="H30" s="116"/>
      <c r="I30" s="116"/>
      <c r="J30" s="130"/>
      <c r="K30" s="45"/>
      <c r="L30" s="184"/>
      <c r="M30" s="124"/>
      <c r="N30" s="130"/>
      <c r="O30" s="130"/>
      <c r="P30" s="54"/>
      <c r="Q30" s="184"/>
      <c r="R30" s="116"/>
      <c r="S30" s="116"/>
      <c r="T30" s="116"/>
      <c r="U30" s="55"/>
      <c r="V30" s="56"/>
      <c r="W30" s="184"/>
      <c r="X30" s="116"/>
      <c r="Y30" s="116"/>
      <c r="Z30" s="116"/>
      <c r="AA30" s="116"/>
      <c r="AB30" s="116"/>
      <c r="AC30" s="120"/>
    </row>
    <row r="31" spans="1:29" s="6" customFormat="1" ht="15.75">
      <c r="A31" s="187"/>
      <c r="B31" s="186"/>
      <c r="C31" s="188"/>
      <c r="D31" s="26">
        <v>15</v>
      </c>
      <c r="E31" s="44"/>
      <c r="F31" s="116"/>
      <c r="G31" s="116"/>
      <c r="H31" s="116"/>
      <c r="I31" s="116"/>
      <c r="J31" s="130"/>
      <c r="K31" s="45"/>
      <c r="L31" s="184"/>
      <c r="M31" s="124"/>
      <c r="N31" s="130"/>
      <c r="O31" s="130"/>
      <c r="P31" s="54"/>
      <c r="Q31" s="184"/>
      <c r="R31" s="116"/>
      <c r="S31" s="116"/>
      <c r="T31" s="116"/>
      <c r="U31" s="55"/>
      <c r="V31" s="56"/>
      <c r="W31" s="184"/>
      <c r="X31" s="116"/>
      <c r="Y31" s="116"/>
      <c r="Z31" s="116"/>
      <c r="AA31" s="116"/>
      <c r="AB31" s="116"/>
      <c r="AC31" s="120"/>
    </row>
    <row r="32" spans="1:29" s="6" customFormat="1" ht="16.5" customHeight="1">
      <c r="A32" s="187"/>
      <c r="B32" s="186"/>
      <c r="C32" s="188"/>
      <c r="D32" s="33">
        <v>6</v>
      </c>
      <c r="E32" s="57">
        <v>8</v>
      </c>
      <c r="F32" s="116"/>
      <c r="G32" s="124"/>
      <c r="H32" s="116"/>
      <c r="I32" s="116"/>
      <c r="J32" s="130"/>
      <c r="K32" s="33"/>
      <c r="L32" s="184"/>
      <c r="M32" s="124"/>
      <c r="N32" s="130"/>
      <c r="O32" s="130"/>
      <c r="P32" s="58"/>
      <c r="Q32" s="184"/>
      <c r="R32" s="116"/>
      <c r="S32" s="116"/>
      <c r="T32" s="116"/>
      <c r="U32" s="128"/>
      <c r="V32" s="128"/>
      <c r="W32" s="184"/>
      <c r="X32" s="116"/>
      <c r="Y32" s="116"/>
      <c r="Z32" s="116"/>
      <c r="AA32" s="116"/>
      <c r="AB32" s="116"/>
      <c r="AC32" s="120"/>
    </row>
    <row r="33" spans="1:29" s="6" customFormat="1" ht="15.75" customHeight="1">
      <c r="A33" s="185">
        <v>9</v>
      </c>
      <c r="B33" s="186" t="s">
        <v>47</v>
      </c>
      <c r="C33" s="130">
        <v>2</v>
      </c>
      <c r="D33" s="26">
        <v>15</v>
      </c>
      <c r="E33" s="52">
        <v>20</v>
      </c>
      <c r="F33" s="130"/>
      <c r="G33" s="26"/>
      <c r="H33" s="184"/>
      <c r="I33" s="116"/>
      <c r="J33" s="116"/>
      <c r="K33" s="135"/>
      <c r="L33" s="130"/>
      <c r="M33" s="26"/>
      <c r="N33" s="184"/>
      <c r="O33" s="184"/>
      <c r="P33" s="157"/>
      <c r="Q33" s="116"/>
      <c r="R33" s="116"/>
      <c r="S33" s="116"/>
      <c r="T33" s="116"/>
      <c r="U33" s="135"/>
      <c r="V33" s="135"/>
      <c r="W33" s="116"/>
      <c r="X33" s="116"/>
      <c r="Y33" s="116"/>
      <c r="Z33" s="116">
        <f>SUM(C33)</f>
        <v>2</v>
      </c>
      <c r="AA33" s="116">
        <f>SUM(D33,D35)</f>
        <v>30</v>
      </c>
      <c r="AB33" s="116">
        <f>SUM(D34,D36)</f>
        <v>12</v>
      </c>
      <c r="AC33" s="116" t="s">
        <v>44</v>
      </c>
    </row>
    <row r="34" spans="1:29" s="6" customFormat="1" ht="15.75">
      <c r="A34" s="185"/>
      <c r="B34" s="186"/>
      <c r="C34" s="130"/>
      <c r="D34" s="33">
        <v>6</v>
      </c>
      <c r="E34" s="44"/>
      <c r="F34" s="130"/>
      <c r="G34" s="45"/>
      <c r="H34" s="184"/>
      <c r="I34" s="116"/>
      <c r="J34" s="116"/>
      <c r="K34" s="116"/>
      <c r="L34" s="130"/>
      <c r="M34" s="45"/>
      <c r="N34" s="184"/>
      <c r="O34" s="184"/>
      <c r="P34" s="157"/>
      <c r="Q34" s="116"/>
      <c r="R34" s="116"/>
      <c r="S34" s="116"/>
      <c r="T34" s="116"/>
      <c r="U34" s="135"/>
      <c r="V34" s="135"/>
      <c r="W34" s="116"/>
      <c r="X34" s="116"/>
      <c r="Y34" s="116"/>
      <c r="Z34" s="116"/>
      <c r="AA34" s="116"/>
      <c r="AB34" s="116"/>
      <c r="AC34" s="116"/>
    </row>
    <row r="35" spans="1:29" s="6" customFormat="1" ht="15.75">
      <c r="A35" s="185"/>
      <c r="B35" s="186"/>
      <c r="C35" s="130"/>
      <c r="D35" s="26">
        <v>15</v>
      </c>
      <c r="E35" s="44"/>
      <c r="F35" s="130"/>
      <c r="G35" s="45"/>
      <c r="H35" s="184"/>
      <c r="I35" s="116"/>
      <c r="J35" s="116"/>
      <c r="K35" s="116"/>
      <c r="L35" s="130"/>
      <c r="M35" s="45"/>
      <c r="N35" s="184"/>
      <c r="O35" s="184"/>
      <c r="P35" s="157"/>
      <c r="Q35" s="116"/>
      <c r="R35" s="116"/>
      <c r="S35" s="116"/>
      <c r="T35" s="116"/>
      <c r="U35" s="135"/>
      <c r="V35" s="135"/>
      <c r="W35" s="116"/>
      <c r="X35" s="116"/>
      <c r="Y35" s="116"/>
      <c r="Z35" s="116"/>
      <c r="AA35" s="116"/>
      <c r="AB35" s="116"/>
      <c r="AC35" s="116"/>
    </row>
    <row r="36" spans="1:29" s="6" customFormat="1" ht="15.75">
      <c r="A36" s="185"/>
      <c r="B36" s="186"/>
      <c r="C36" s="130"/>
      <c r="D36" s="33">
        <v>6</v>
      </c>
      <c r="E36" s="57">
        <v>6</v>
      </c>
      <c r="F36" s="130"/>
      <c r="G36" s="33"/>
      <c r="H36" s="184"/>
      <c r="I36" s="116"/>
      <c r="J36" s="116"/>
      <c r="K36" s="116"/>
      <c r="L36" s="130"/>
      <c r="M36" s="33"/>
      <c r="N36" s="184"/>
      <c r="O36" s="184"/>
      <c r="P36" s="157"/>
      <c r="Q36" s="116"/>
      <c r="R36" s="116"/>
      <c r="S36" s="116"/>
      <c r="T36" s="116"/>
      <c r="U36" s="135"/>
      <c r="V36" s="135"/>
      <c r="W36" s="116"/>
      <c r="X36" s="116"/>
      <c r="Y36" s="116"/>
      <c r="Z36" s="116"/>
      <c r="AA36" s="116"/>
      <c r="AB36" s="116"/>
      <c r="AC36" s="116"/>
    </row>
    <row r="37" spans="1:29" s="6" customFormat="1" ht="36.75" customHeight="1" thickBot="1">
      <c r="A37" s="98"/>
      <c r="B37" s="99" t="s">
        <v>32</v>
      </c>
      <c r="C37" s="60">
        <f>SUM(C17:C36)</f>
        <v>8</v>
      </c>
      <c r="D37" s="123">
        <f>SUM(D21,D23,D25,D27,D29,D31,D33,D35)</f>
        <v>135</v>
      </c>
      <c r="E37" s="123"/>
      <c r="F37" s="8">
        <f>SUM(F17:F36)</f>
        <v>1</v>
      </c>
      <c r="G37" s="60">
        <f>SUM(G21)</f>
        <v>25</v>
      </c>
      <c r="H37" s="60">
        <f>SUM(H17:H36)</f>
        <v>2</v>
      </c>
      <c r="I37" s="60">
        <f>SUM(I17,I21)</f>
        <v>50</v>
      </c>
      <c r="J37" s="60">
        <f>SUM(J17:J36)</f>
        <v>1</v>
      </c>
      <c r="K37" s="60">
        <f>SUM(K17)</f>
        <v>22</v>
      </c>
      <c r="L37" s="60">
        <f>SUM(L17:L36)</f>
        <v>2</v>
      </c>
      <c r="M37" s="60">
        <f>SUM(M21,M17)</f>
        <v>38</v>
      </c>
      <c r="N37" s="60"/>
      <c r="O37" s="118"/>
      <c r="P37" s="118"/>
      <c r="Q37" s="60">
        <f>SUM(Q17:Q36)</f>
        <v>1</v>
      </c>
      <c r="R37" s="118">
        <f>SUM(R21)</f>
        <v>16</v>
      </c>
      <c r="S37" s="118"/>
      <c r="T37" s="60">
        <f>SUM(T17:T36)</f>
        <v>2</v>
      </c>
      <c r="U37" s="118">
        <f>SUM(U17,V19)</f>
        <v>26</v>
      </c>
      <c r="V37" s="118"/>
      <c r="W37" s="60"/>
      <c r="X37" s="118"/>
      <c r="Y37" s="118"/>
      <c r="Z37" s="60">
        <f>SUM(Z17:Z36)</f>
        <v>17</v>
      </c>
      <c r="AA37" s="60">
        <f>SUM(AA17:AA36)</f>
        <v>312</v>
      </c>
      <c r="AB37" s="60">
        <f>SUM(AB17:AB36)</f>
        <v>120</v>
      </c>
      <c r="AC37" s="38"/>
    </row>
    <row r="38" spans="1:29" s="6" customFormat="1" ht="19.5" customHeight="1" thickBot="1">
      <c r="A38" s="100"/>
      <c r="B38" s="191" t="s">
        <v>61</v>
      </c>
      <c r="C38" s="192"/>
      <c r="D38" s="193"/>
      <c r="E38" s="193"/>
      <c r="F38" s="193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4"/>
      <c r="AC38" s="101"/>
    </row>
    <row r="39" spans="1:29" s="6" customFormat="1" ht="15.75" customHeight="1" thickBot="1">
      <c r="A39" s="133" t="s">
        <v>41</v>
      </c>
      <c r="B39" s="197" t="s">
        <v>62</v>
      </c>
      <c r="C39" s="130">
        <v>1</v>
      </c>
      <c r="D39" s="199">
        <v>24</v>
      </c>
      <c r="E39" s="200"/>
      <c r="F39" s="201"/>
      <c r="G39" s="184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95">
        <f>SUM(C39)</f>
        <v>1</v>
      </c>
      <c r="AA39" s="195">
        <f>SUM(D39)</f>
        <v>24</v>
      </c>
      <c r="AB39" s="195">
        <f>SUM(D40)</f>
        <v>6</v>
      </c>
      <c r="AC39" s="116" t="s">
        <v>37</v>
      </c>
    </row>
    <row r="40" spans="1:29" s="6" customFormat="1" ht="16.5" customHeight="1" thickBot="1">
      <c r="A40" s="180"/>
      <c r="B40" s="198"/>
      <c r="C40" s="182"/>
      <c r="D40" s="189">
        <v>6</v>
      </c>
      <c r="E40" s="190"/>
      <c r="F40" s="202"/>
      <c r="G40" s="203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96"/>
      <c r="AA40" s="196"/>
      <c r="AB40" s="196"/>
      <c r="AC40" s="124"/>
    </row>
    <row r="41" spans="1:29" s="6" customFormat="1" ht="36.75" customHeight="1" thickBot="1">
      <c r="A41" s="104"/>
      <c r="B41" s="107" t="s">
        <v>32</v>
      </c>
      <c r="C41" s="109">
        <f>SUM(C39)</f>
        <v>1</v>
      </c>
      <c r="D41" s="110">
        <f>SUM(D39)</f>
        <v>24</v>
      </c>
      <c r="E41" s="105"/>
      <c r="F41" s="95"/>
      <c r="G41" s="95"/>
      <c r="H41" s="105"/>
      <c r="I41" s="95"/>
      <c r="J41" s="105"/>
      <c r="K41" s="95"/>
      <c r="L41" s="105"/>
      <c r="M41" s="95"/>
      <c r="N41" s="105"/>
      <c r="O41" s="105"/>
      <c r="P41" s="95"/>
      <c r="Q41" s="105"/>
      <c r="R41" s="105"/>
      <c r="S41" s="95"/>
      <c r="T41" s="105"/>
      <c r="U41" s="105"/>
      <c r="V41" s="95"/>
      <c r="W41" s="105"/>
      <c r="X41" s="105"/>
      <c r="Y41" s="95"/>
      <c r="Z41" s="106">
        <f>SUM(Z39)</f>
        <v>1</v>
      </c>
      <c r="AA41" s="108">
        <f>SUM(AA39)</f>
        <v>24</v>
      </c>
      <c r="AB41" s="106">
        <f>SUM(AB39)</f>
        <v>6</v>
      </c>
      <c r="AC41" s="95"/>
    </row>
    <row r="42" spans="1:29" s="6" customFormat="1" ht="24.75" customHeight="1" thickBot="1">
      <c r="A42" s="103"/>
      <c r="B42" s="111" t="s">
        <v>48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3"/>
    </row>
    <row r="43" spans="1:29" s="6" customFormat="1" ht="18.75" customHeight="1" thickBot="1">
      <c r="A43" s="133">
        <v>10</v>
      </c>
      <c r="B43" s="133" t="s">
        <v>49</v>
      </c>
      <c r="C43" s="116"/>
      <c r="D43" s="116"/>
      <c r="E43" s="116"/>
      <c r="F43" s="116"/>
      <c r="G43" s="116"/>
      <c r="H43" s="21"/>
      <c r="I43" s="62"/>
      <c r="J43" s="130">
        <v>1</v>
      </c>
      <c r="K43" s="26">
        <v>18</v>
      </c>
      <c r="L43" s="116"/>
      <c r="M43" s="116"/>
      <c r="N43" s="116"/>
      <c r="O43" s="116"/>
      <c r="P43" s="116"/>
      <c r="Q43" s="116"/>
      <c r="R43" s="116"/>
      <c r="S43" s="116"/>
      <c r="T43" s="6">
        <v>1</v>
      </c>
      <c r="V43" s="21">
        <v>10</v>
      </c>
      <c r="W43" s="116"/>
      <c r="X43" s="129"/>
      <c r="Y43" s="129"/>
      <c r="Z43" s="116">
        <f>SUM(J43,T43)</f>
        <v>2</v>
      </c>
      <c r="AA43" s="116">
        <f>SUM(K43,V43)</f>
        <v>28</v>
      </c>
      <c r="AB43" s="116">
        <f>SUM(K44,V44)</f>
        <v>20</v>
      </c>
      <c r="AC43" s="120" t="s">
        <v>26</v>
      </c>
    </row>
    <row r="44" spans="1:29" s="6" customFormat="1" ht="19.5" customHeight="1">
      <c r="A44" s="133"/>
      <c r="B44" s="133"/>
      <c r="C44" s="116"/>
      <c r="D44" s="116"/>
      <c r="E44" s="116"/>
      <c r="F44" s="116"/>
      <c r="G44" s="116"/>
      <c r="H44" s="35"/>
      <c r="I44" s="21"/>
      <c r="J44" s="130"/>
      <c r="K44" s="33">
        <v>8</v>
      </c>
      <c r="L44" s="116"/>
      <c r="M44" s="116"/>
      <c r="N44" s="116"/>
      <c r="O44" s="116"/>
      <c r="P44" s="116"/>
      <c r="Q44" s="116"/>
      <c r="R44" s="116"/>
      <c r="S44" s="116"/>
      <c r="T44" s="21"/>
      <c r="V44" s="21">
        <v>12</v>
      </c>
      <c r="W44" s="116"/>
      <c r="X44" s="128"/>
      <c r="Y44" s="128"/>
      <c r="Z44" s="116"/>
      <c r="AA44" s="116"/>
      <c r="AB44" s="116"/>
      <c r="AC44" s="120"/>
    </row>
    <row r="45" spans="1:105" s="6" customFormat="1" ht="34.5" customHeight="1" thickBot="1">
      <c r="A45" s="98"/>
      <c r="B45" s="99" t="s">
        <v>32</v>
      </c>
      <c r="C45" s="60"/>
      <c r="D45" s="118"/>
      <c r="E45" s="118"/>
      <c r="F45" s="8"/>
      <c r="G45" s="60"/>
      <c r="H45" s="60"/>
      <c r="I45" s="60"/>
      <c r="J45" s="60">
        <f>SUM(J43)</f>
        <v>1</v>
      </c>
      <c r="K45" s="60">
        <f>SUM(K43)</f>
        <v>18</v>
      </c>
      <c r="L45" s="60"/>
      <c r="M45" s="60"/>
      <c r="N45" s="60"/>
      <c r="O45" s="118"/>
      <c r="P45" s="118"/>
      <c r="Q45" s="60"/>
      <c r="R45" s="118"/>
      <c r="S45" s="118"/>
      <c r="T45" s="60">
        <f>SUM(T43:T44)</f>
        <v>1</v>
      </c>
      <c r="U45" s="123">
        <f>SUM(V43)</f>
        <v>10</v>
      </c>
      <c r="V45" s="123"/>
      <c r="W45" s="60"/>
      <c r="X45" s="118"/>
      <c r="Y45" s="118"/>
      <c r="Z45" s="60">
        <f>SUM(Z43)</f>
        <v>2</v>
      </c>
      <c r="AA45" s="60">
        <f>SUM(AA43)</f>
        <v>28</v>
      </c>
      <c r="AB45" s="60">
        <f>SUM(AB43)</f>
        <v>20</v>
      </c>
      <c r="AC45" s="3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</row>
    <row r="46" spans="1:105" s="6" customFormat="1" ht="16.5" customHeight="1" thickBot="1">
      <c r="A46" s="183"/>
      <c r="B46" s="183"/>
      <c r="C46" s="132" t="s">
        <v>50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</row>
    <row r="47" spans="1:105" s="6" customFormat="1" ht="19.5" customHeight="1" thickBot="1">
      <c r="A47" s="177">
        <v>11</v>
      </c>
      <c r="B47" s="179" t="s">
        <v>51</v>
      </c>
      <c r="C47" s="165"/>
      <c r="D47" s="165"/>
      <c r="E47" s="165"/>
      <c r="F47" s="84"/>
      <c r="G47" s="85"/>
      <c r="H47" s="181">
        <v>1</v>
      </c>
      <c r="I47" s="86">
        <v>15</v>
      </c>
      <c r="J47" s="165"/>
      <c r="K47" s="165"/>
      <c r="L47" s="165"/>
      <c r="M47" s="170"/>
      <c r="N47" s="172"/>
      <c r="O47" s="174"/>
      <c r="P47" s="174"/>
      <c r="Q47" s="84"/>
      <c r="R47" s="87"/>
      <c r="S47" s="84"/>
      <c r="T47" s="165">
        <v>1</v>
      </c>
      <c r="U47" s="176">
        <v>10</v>
      </c>
      <c r="V47" s="176"/>
      <c r="W47" s="165"/>
      <c r="X47" s="165"/>
      <c r="Y47" s="165"/>
      <c r="Z47" s="165">
        <f>SUM(H47,T47)</f>
        <v>2</v>
      </c>
      <c r="AA47" s="165">
        <f>SUM(I47,U47)</f>
        <v>25</v>
      </c>
      <c r="AB47" s="165">
        <f>SUM(I48,U48)</f>
        <v>18</v>
      </c>
      <c r="AC47" s="166" t="s">
        <v>26</v>
      </c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</row>
    <row r="48" spans="1:105" s="6" customFormat="1" ht="16.5" customHeight="1" thickBot="1">
      <c r="A48" s="178"/>
      <c r="B48" s="180"/>
      <c r="C48" s="124"/>
      <c r="D48" s="124"/>
      <c r="E48" s="124"/>
      <c r="F48" s="63"/>
      <c r="G48" s="64"/>
      <c r="H48" s="182"/>
      <c r="I48" s="29">
        <v>6</v>
      </c>
      <c r="J48" s="124"/>
      <c r="K48" s="124"/>
      <c r="L48" s="124"/>
      <c r="M48" s="171"/>
      <c r="N48" s="173"/>
      <c r="O48" s="175"/>
      <c r="P48" s="175"/>
      <c r="Q48" s="28"/>
      <c r="R48" s="28"/>
      <c r="S48" s="64"/>
      <c r="T48" s="124"/>
      <c r="U48" s="168">
        <v>12</v>
      </c>
      <c r="V48" s="168"/>
      <c r="W48" s="124"/>
      <c r="X48" s="124"/>
      <c r="Y48" s="124"/>
      <c r="Z48" s="124"/>
      <c r="AA48" s="124"/>
      <c r="AB48" s="124"/>
      <c r="AC48" s="167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</row>
    <row r="49" spans="1:105" s="65" customFormat="1" ht="15.75" customHeight="1" thickBot="1">
      <c r="A49" s="159">
        <v>12</v>
      </c>
      <c r="B49" s="160" t="s">
        <v>60</v>
      </c>
      <c r="C49" s="150">
        <v>1</v>
      </c>
      <c r="D49" s="161">
        <v>23</v>
      </c>
      <c r="E49" s="161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63"/>
      <c r="S49" s="163"/>
      <c r="T49" s="150"/>
      <c r="U49" s="150"/>
      <c r="V49" s="150"/>
      <c r="W49" s="150"/>
      <c r="X49" s="150"/>
      <c r="Y49" s="150"/>
      <c r="Z49" s="150">
        <f>SUM(C49)</f>
        <v>1</v>
      </c>
      <c r="AA49" s="150">
        <f>SUM(D49,D51)</f>
        <v>23</v>
      </c>
      <c r="AB49" s="150">
        <f>SUM(D52,D50)</f>
        <v>6</v>
      </c>
      <c r="AC49" s="169" t="s">
        <v>26</v>
      </c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</row>
    <row r="50" spans="1:105" s="65" customFormat="1" ht="15.75" customHeight="1" thickBot="1">
      <c r="A50" s="159"/>
      <c r="B50" s="160"/>
      <c r="C50" s="150"/>
      <c r="D50" s="24">
        <v>6</v>
      </c>
      <c r="E50" s="24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63"/>
      <c r="S50" s="163"/>
      <c r="T50" s="150"/>
      <c r="U50" s="150"/>
      <c r="V50" s="150"/>
      <c r="W50" s="150"/>
      <c r="X50" s="150"/>
      <c r="Y50" s="150"/>
      <c r="Z50" s="150"/>
      <c r="AA50" s="150"/>
      <c r="AB50" s="150"/>
      <c r="AC50" s="169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</row>
    <row r="51" spans="1:105" s="65" customFormat="1" ht="15.75" customHeight="1" thickBot="1">
      <c r="A51" s="159"/>
      <c r="B51" s="160"/>
      <c r="C51" s="150"/>
      <c r="D51" s="24"/>
      <c r="E51" s="24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63"/>
      <c r="S51" s="163"/>
      <c r="T51" s="150"/>
      <c r="U51" s="150"/>
      <c r="V51" s="150"/>
      <c r="W51" s="150"/>
      <c r="X51" s="150"/>
      <c r="Y51" s="150"/>
      <c r="Z51" s="150"/>
      <c r="AA51" s="150"/>
      <c r="AB51" s="150"/>
      <c r="AC51" s="169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</row>
    <row r="52" spans="1:105" s="65" customFormat="1" ht="16.5" thickBot="1">
      <c r="A52" s="159"/>
      <c r="B52" s="160"/>
      <c r="C52" s="150"/>
      <c r="D52" s="162"/>
      <c r="E52" s="162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63"/>
      <c r="S52" s="163"/>
      <c r="T52" s="164"/>
      <c r="U52" s="164"/>
      <c r="V52" s="164"/>
      <c r="W52" s="150"/>
      <c r="X52" s="150"/>
      <c r="Y52" s="150"/>
      <c r="Z52" s="150"/>
      <c r="AA52" s="150"/>
      <c r="AB52" s="150"/>
      <c r="AC52" s="169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</row>
    <row r="53" spans="1:105" s="6" customFormat="1" ht="18" customHeight="1" thickBot="1">
      <c r="A53" s="153">
        <v>13</v>
      </c>
      <c r="B53" s="155" t="s">
        <v>52</v>
      </c>
      <c r="C53" s="135"/>
      <c r="D53" s="135"/>
      <c r="E53" s="135"/>
      <c r="F53" s="135"/>
      <c r="G53" s="135"/>
      <c r="H53" s="46"/>
      <c r="I53" s="46"/>
      <c r="J53" s="144">
        <v>1</v>
      </c>
      <c r="K53" s="66">
        <v>14</v>
      </c>
      <c r="L53" s="135"/>
      <c r="M53" s="146"/>
      <c r="N53" s="135"/>
      <c r="O53" s="157"/>
      <c r="P53" s="157"/>
      <c r="Q53" s="46"/>
      <c r="R53" s="28"/>
      <c r="S53" s="35"/>
      <c r="T53" s="148">
        <v>1</v>
      </c>
      <c r="U53" s="141">
        <v>12</v>
      </c>
      <c r="V53" s="142"/>
      <c r="W53" s="143"/>
      <c r="X53" s="151"/>
      <c r="Y53" s="151"/>
      <c r="Z53" s="135">
        <f>SUM(J53,T53,W53,T55)</f>
        <v>3</v>
      </c>
      <c r="AA53" s="135">
        <f>SUM(K53,U53,X53,V55)</f>
        <v>38</v>
      </c>
      <c r="AB53" s="135">
        <f>SUM(K56,U56,X56,V54,K54)</f>
        <v>32</v>
      </c>
      <c r="AC53" s="137" t="s">
        <v>26</v>
      </c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</row>
    <row r="54" spans="1:29" s="6" customFormat="1" ht="18" customHeight="1" thickBot="1">
      <c r="A54" s="153"/>
      <c r="B54" s="155"/>
      <c r="C54" s="135"/>
      <c r="D54" s="135"/>
      <c r="E54" s="135"/>
      <c r="F54" s="135"/>
      <c r="G54" s="135"/>
      <c r="H54" s="28"/>
      <c r="I54" s="46"/>
      <c r="J54" s="144"/>
      <c r="K54" s="45">
        <v>8</v>
      </c>
      <c r="L54" s="135"/>
      <c r="M54" s="146"/>
      <c r="N54" s="135"/>
      <c r="O54" s="157"/>
      <c r="P54" s="157"/>
      <c r="Q54" s="28"/>
      <c r="R54" s="28"/>
      <c r="S54" s="35"/>
      <c r="T54" s="149"/>
      <c r="U54" s="82"/>
      <c r="V54" s="83">
        <v>12</v>
      </c>
      <c r="W54" s="143"/>
      <c r="X54" s="54"/>
      <c r="Y54" s="54"/>
      <c r="Z54" s="135"/>
      <c r="AA54" s="135"/>
      <c r="AB54" s="135"/>
      <c r="AC54" s="137"/>
    </row>
    <row r="55" spans="1:29" s="6" customFormat="1" ht="18" customHeight="1" thickBot="1">
      <c r="A55" s="153"/>
      <c r="B55" s="155"/>
      <c r="C55" s="135"/>
      <c r="D55" s="135"/>
      <c r="E55" s="135"/>
      <c r="F55" s="135"/>
      <c r="G55" s="144"/>
      <c r="H55" s="91"/>
      <c r="I55" s="94"/>
      <c r="J55" s="144"/>
      <c r="K55" s="95"/>
      <c r="L55" s="143"/>
      <c r="M55" s="146"/>
      <c r="N55" s="135"/>
      <c r="O55" s="157"/>
      <c r="P55" s="158"/>
      <c r="Q55" s="91"/>
      <c r="R55" s="28"/>
      <c r="S55" s="46"/>
      <c r="T55" s="152">
        <v>1</v>
      </c>
      <c r="U55" s="54"/>
      <c r="V55" s="54">
        <v>12</v>
      </c>
      <c r="W55" s="135"/>
      <c r="X55" s="92"/>
      <c r="Y55" s="93"/>
      <c r="Z55" s="143"/>
      <c r="AA55" s="135"/>
      <c r="AB55" s="135"/>
      <c r="AC55" s="137"/>
    </row>
    <row r="56" spans="1:29" s="6" customFormat="1" ht="16.5" customHeight="1" thickBot="1">
      <c r="A56" s="154"/>
      <c r="B56" s="156"/>
      <c r="C56" s="136"/>
      <c r="D56" s="136"/>
      <c r="E56" s="136"/>
      <c r="F56" s="136"/>
      <c r="G56" s="136"/>
      <c r="H56" s="89"/>
      <c r="I56" s="90"/>
      <c r="J56" s="145"/>
      <c r="K56" s="88"/>
      <c r="L56" s="136"/>
      <c r="M56" s="147"/>
      <c r="N56" s="136"/>
      <c r="O56" s="140"/>
      <c r="P56" s="140"/>
      <c r="Q56" s="89"/>
      <c r="R56" s="89"/>
      <c r="S56" s="90"/>
      <c r="T56" s="136"/>
      <c r="U56" s="139">
        <v>12</v>
      </c>
      <c r="V56" s="139"/>
      <c r="W56" s="136"/>
      <c r="X56" s="139"/>
      <c r="Y56" s="140"/>
      <c r="Z56" s="136"/>
      <c r="AA56" s="136"/>
      <c r="AB56" s="136"/>
      <c r="AC56" s="138"/>
    </row>
    <row r="57" spans="1:29" s="6" customFormat="1" ht="32.25" customHeight="1" thickBot="1">
      <c r="A57" s="98"/>
      <c r="B57" s="99" t="s">
        <v>32</v>
      </c>
      <c r="C57" s="61">
        <f>SUM(C47:C56)</f>
        <v>1</v>
      </c>
      <c r="D57" s="123">
        <f>SUM(D49,D51)</f>
        <v>23</v>
      </c>
      <c r="E57" s="123"/>
      <c r="F57" s="61"/>
      <c r="G57" s="60"/>
      <c r="H57" s="60">
        <f>SUM(H47:H56)</f>
        <v>1</v>
      </c>
      <c r="I57" s="60">
        <f>SUM(I47)</f>
        <v>15</v>
      </c>
      <c r="J57" s="60">
        <f>SUM(J47:J56)</f>
        <v>1</v>
      </c>
      <c r="K57" s="60">
        <f>SUM(K53)</f>
        <v>14</v>
      </c>
      <c r="L57" s="60"/>
      <c r="M57" s="60"/>
      <c r="N57" s="60"/>
      <c r="O57" s="123"/>
      <c r="P57" s="123"/>
      <c r="Q57" s="60"/>
      <c r="R57" s="123"/>
      <c r="S57" s="123"/>
      <c r="T57" s="60">
        <f>SUM(T47:T56)</f>
        <v>3</v>
      </c>
      <c r="U57" s="123">
        <f>SUM(U53,U47,V55)</f>
        <v>34</v>
      </c>
      <c r="V57" s="123"/>
      <c r="W57" s="60"/>
      <c r="X57" s="123"/>
      <c r="Y57" s="123"/>
      <c r="Z57" s="60">
        <f>SUM(Z47:Z56)</f>
        <v>6</v>
      </c>
      <c r="AA57" s="60">
        <f>SUM(AA47:AA56)</f>
        <v>86</v>
      </c>
      <c r="AB57" s="60">
        <f>SUM(AB47:AB56)</f>
        <v>56</v>
      </c>
      <c r="AC57" s="38"/>
    </row>
    <row r="58" spans="1:29" s="6" customFormat="1" ht="15" customHeight="1" thickBot="1">
      <c r="A58" s="131"/>
      <c r="B58" s="131"/>
      <c r="C58" s="132" t="s">
        <v>53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</row>
    <row r="59" spans="1:29" s="6" customFormat="1" ht="15.75" customHeight="1">
      <c r="A59" s="133">
        <v>14</v>
      </c>
      <c r="B59" s="134" t="s">
        <v>54</v>
      </c>
      <c r="C59" s="67">
        <v>1</v>
      </c>
      <c r="D59" s="129">
        <v>15</v>
      </c>
      <c r="E59" s="129"/>
      <c r="F59" s="126"/>
      <c r="G59" s="127"/>
      <c r="H59" s="126"/>
      <c r="I59" s="127"/>
      <c r="J59" s="114"/>
      <c r="K59" s="115"/>
      <c r="L59" s="114"/>
      <c r="M59" s="114"/>
      <c r="N59" s="114"/>
      <c r="O59" s="114"/>
      <c r="P59" s="115"/>
      <c r="Q59" s="114"/>
      <c r="R59" s="114"/>
      <c r="S59" s="114"/>
      <c r="T59" s="114"/>
      <c r="U59" s="114"/>
      <c r="V59" s="114"/>
      <c r="W59" s="114"/>
      <c r="X59" s="114"/>
      <c r="Y59" s="114"/>
      <c r="Z59" s="126">
        <f>SUM(C59,C61)</f>
        <v>2</v>
      </c>
      <c r="AA59" s="127">
        <f>SUM(D59,D61)</f>
        <v>30</v>
      </c>
      <c r="AB59" s="127">
        <f>SUM(D60,D62)</f>
        <v>8</v>
      </c>
      <c r="AC59" s="120" t="s">
        <v>55</v>
      </c>
    </row>
    <row r="60" spans="1:29" s="6" customFormat="1" ht="15.75" customHeight="1">
      <c r="A60" s="133"/>
      <c r="B60" s="134"/>
      <c r="C60" s="69"/>
      <c r="D60" s="128">
        <v>4</v>
      </c>
      <c r="E60" s="128"/>
      <c r="F60" s="126"/>
      <c r="G60" s="127"/>
      <c r="H60" s="126"/>
      <c r="I60" s="127"/>
      <c r="J60" s="114"/>
      <c r="K60" s="115"/>
      <c r="L60" s="114"/>
      <c r="M60" s="114"/>
      <c r="N60" s="114"/>
      <c r="O60" s="114"/>
      <c r="P60" s="115"/>
      <c r="Q60" s="114"/>
      <c r="R60" s="114"/>
      <c r="S60" s="114"/>
      <c r="T60" s="114"/>
      <c r="U60" s="114"/>
      <c r="V60" s="114"/>
      <c r="W60" s="114"/>
      <c r="X60" s="114"/>
      <c r="Y60" s="114"/>
      <c r="Z60" s="126"/>
      <c r="AA60" s="127"/>
      <c r="AB60" s="127"/>
      <c r="AC60" s="120"/>
    </row>
    <row r="61" spans="1:29" s="6" customFormat="1" ht="15.75" customHeight="1">
      <c r="A61" s="133"/>
      <c r="B61" s="134"/>
      <c r="C61" s="70">
        <v>1</v>
      </c>
      <c r="D61" s="129">
        <v>15</v>
      </c>
      <c r="E61" s="129"/>
      <c r="F61" s="126"/>
      <c r="G61" s="127"/>
      <c r="H61" s="126"/>
      <c r="I61" s="127"/>
      <c r="J61" s="114"/>
      <c r="K61" s="115"/>
      <c r="L61" s="114"/>
      <c r="M61" s="114"/>
      <c r="N61" s="114"/>
      <c r="O61" s="114"/>
      <c r="P61" s="115"/>
      <c r="Q61" s="114"/>
      <c r="R61" s="114"/>
      <c r="S61" s="114"/>
      <c r="T61" s="114"/>
      <c r="U61" s="114"/>
      <c r="V61" s="114"/>
      <c r="W61" s="114"/>
      <c r="X61" s="114"/>
      <c r="Y61" s="114"/>
      <c r="Z61" s="126"/>
      <c r="AA61" s="127"/>
      <c r="AB61" s="127"/>
      <c r="AC61" s="120"/>
    </row>
    <row r="62" spans="1:29" s="6" customFormat="1" ht="15.75">
      <c r="A62" s="133"/>
      <c r="B62" s="134"/>
      <c r="C62" s="71"/>
      <c r="D62" s="128">
        <v>4</v>
      </c>
      <c r="E62" s="128"/>
      <c r="F62" s="126"/>
      <c r="G62" s="127"/>
      <c r="H62" s="126"/>
      <c r="I62" s="127"/>
      <c r="J62" s="114"/>
      <c r="K62" s="115"/>
      <c r="L62" s="114"/>
      <c r="M62" s="114"/>
      <c r="N62" s="114"/>
      <c r="O62" s="114"/>
      <c r="P62" s="115"/>
      <c r="Q62" s="114"/>
      <c r="R62" s="114"/>
      <c r="S62" s="114"/>
      <c r="T62" s="114"/>
      <c r="U62" s="114"/>
      <c r="V62" s="114"/>
      <c r="W62" s="114"/>
      <c r="X62" s="114"/>
      <c r="Y62" s="114"/>
      <c r="Z62" s="126"/>
      <c r="AA62" s="127"/>
      <c r="AB62" s="127"/>
      <c r="AC62" s="120"/>
    </row>
    <row r="63" spans="1:29" s="6" customFormat="1" ht="15.75" customHeight="1">
      <c r="A63" s="116">
        <v>15</v>
      </c>
      <c r="B63" s="130" t="s">
        <v>56</v>
      </c>
      <c r="C63" s="67">
        <v>1</v>
      </c>
      <c r="D63" s="129">
        <v>20</v>
      </c>
      <c r="E63" s="129"/>
      <c r="F63" s="126"/>
      <c r="G63" s="127"/>
      <c r="H63" s="126"/>
      <c r="I63" s="127"/>
      <c r="J63" s="114"/>
      <c r="K63" s="115"/>
      <c r="L63" s="114"/>
      <c r="M63" s="114"/>
      <c r="N63" s="114"/>
      <c r="O63" s="114"/>
      <c r="P63" s="115"/>
      <c r="Q63" s="114"/>
      <c r="R63" s="114"/>
      <c r="S63" s="114"/>
      <c r="T63" s="114"/>
      <c r="U63" s="114"/>
      <c r="V63" s="114"/>
      <c r="W63" s="114"/>
      <c r="X63" s="114"/>
      <c r="Y63" s="114"/>
      <c r="Z63" s="126">
        <f>SUM(C63,C65)</f>
        <v>2</v>
      </c>
      <c r="AA63" s="127">
        <f>SUM(D63,D65)</f>
        <v>40</v>
      </c>
      <c r="AB63" s="127">
        <f>SUM(D64,D66)</f>
        <v>12</v>
      </c>
      <c r="AC63" s="120" t="s">
        <v>37</v>
      </c>
    </row>
    <row r="64" spans="1:29" s="6" customFormat="1" ht="15.75" customHeight="1">
      <c r="A64" s="116"/>
      <c r="B64" s="130"/>
      <c r="C64" s="69"/>
      <c r="D64" s="128">
        <v>6</v>
      </c>
      <c r="E64" s="128"/>
      <c r="F64" s="126"/>
      <c r="G64" s="127"/>
      <c r="H64" s="126"/>
      <c r="I64" s="127"/>
      <c r="J64" s="114"/>
      <c r="K64" s="115"/>
      <c r="L64" s="114"/>
      <c r="M64" s="114"/>
      <c r="N64" s="114"/>
      <c r="O64" s="114"/>
      <c r="P64" s="115"/>
      <c r="Q64" s="114"/>
      <c r="R64" s="114"/>
      <c r="S64" s="114"/>
      <c r="T64" s="114"/>
      <c r="U64" s="114"/>
      <c r="V64" s="114"/>
      <c r="W64" s="114"/>
      <c r="X64" s="114"/>
      <c r="Y64" s="114"/>
      <c r="Z64" s="126"/>
      <c r="AA64" s="127"/>
      <c r="AB64" s="127"/>
      <c r="AC64" s="120"/>
    </row>
    <row r="65" spans="1:29" s="6" customFormat="1" ht="15.75" customHeight="1" thickBot="1">
      <c r="A65" s="116"/>
      <c r="B65" s="130"/>
      <c r="C65" s="70">
        <v>1</v>
      </c>
      <c r="D65" s="129">
        <v>20</v>
      </c>
      <c r="E65" s="129"/>
      <c r="F65" s="126"/>
      <c r="G65" s="127"/>
      <c r="H65" s="126"/>
      <c r="I65" s="127"/>
      <c r="J65" s="114"/>
      <c r="K65" s="115"/>
      <c r="L65" s="114"/>
      <c r="M65" s="114"/>
      <c r="N65" s="114"/>
      <c r="O65" s="114"/>
      <c r="P65" s="115"/>
      <c r="Q65" s="114"/>
      <c r="R65" s="114"/>
      <c r="S65" s="114"/>
      <c r="T65" s="114"/>
      <c r="U65" s="114"/>
      <c r="V65" s="114"/>
      <c r="W65" s="114"/>
      <c r="X65" s="114"/>
      <c r="Y65" s="114"/>
      <c r="Z65" s="126"/>
      <c r="AA65" s="127"/>
      <c r="AB65" s="127"/>
      <c r="AC65" s="120"/>
    </row>
    <row r="66" spans="1:29" s="6" customFormat="1" ht="16.5" customHeight="1" thickBot="1">
      <c r="A66" s="116"/>
      <c r="B66" s="130"/>
      <c r="C66" s="214"/>
      <c r="D66" s="128">
        <v>6</v>
      </c>
      <c r="E66" s="128"/>
      <c r="F66" s="126"/>
      <c r="G66" s="127"/>
      <c r="H66" s="126"/>
      <c r="I66" s="127"/>
      <c r="J66" s="114"/>
      <c r="K66" s="115"/>
      <c r="L66" s="114"/>
      <c r="M66" s="114"/>
      <c r="N66" s="114"/>
      <c r="O66" s="114"/>
      <c r="P66" s="115"/>
      <c r="Q66" s="114"/>
      <c r="R66" s="114"/>
      <c r="S66" s="114"/>
      <c r="T66" s="114"/>
      <c r="U66" s="114"/>
      <c r="V66" s="114"/>
      <c r="W66" s="114"/>
      <c r="X66" s="114"/>
      <c r="Y66" s="114"/>
      <c r="Z66" s="126"/>
      <c r="AA66" s="127"/>
      <c r="AB66" s="127"/>
      <c r="AC66" s="120"/>
    </row>
    <row r="67" spans="1:29" s="6" customFormat="1" ht="16.5" customHeight="1" thickBot="1">
      <c r="A67" s="124">
        <v>16</v>
      </c>
      <c r="B67" s="217" t="s">
        <v>63</v>
      </c>
      <c r="C67" s="215">
        <v>1</v>
      </c>
      <c r="D67" s="38">
        <v>15</v>
      </c>
      <c r="E67" s="31"/>
      <c r="F67" s="102"/>
      <c r="G67" s="212"/>
      <c r="H67" s="213"/>
      <c r="I67" s="212"/>
      <c r="J67" s="59"/>
      <c r="K67" s="72"/>
      <c r="L67" s="59"/>
      <c r="M67" s="59"/>
      <c r="N67" s="68"/>
      <c r="O67" s="68"/>
      <c r="P67" s="72"/>
      <c r="Q67" s="59"/>
      <c r="R67" s="68"/>
      <c r="S67" s="68"/>
      <c r="T67" s="59"/>
      <c r="U67" s="68"/>
      <c r="V67" s="68"/>
      <c r="W67" s="59"/>
      <c r="X67" s="68"/>
      <c r="Y67" s="68"/>
      <c r="Z67" s="219">
        <f>SUM(C67)</f>
        <v>1</v>
      </c>
      <c r="AA67" s="221">
        <f>SUM(D67)</f>
        <v>15</v>
      </c>
      <c r="AB67" s="221">
        <f>SUM(D68)</f>
        <v>6</v>
      </c>
      <c r="AC67" s="223" t="s">
        <v>37</v>
      </c>
    </row>
    <row r="68" spans="1:29" s="6" customFormat="1" ht="16.5" customHeight="1" thickBot="1">
      <c r="A68" s="135"/>
      <c r="B68" s="218"/>
      <c r="C68" s="216"/>
      <c r="D68" s="38">
        <v>6</v>
      </c>
      <c r="E68" s="31"/>
      <c r="F68" s="102"/>
      <c r="G68" s="212"/>
      <c r="H68" s="213"/>
      <c r="I68" s="212"/>
      <c r="J68" s="59"/>
      <c r="K68" s="72"/>
      <c r="L68" s="59"/>
      <c r="M68" s="59"/>
      <c r="N68" s="68"/>
      <c r="O68" s="68"/>
      <c r="P68" s="72"/>
      <c r="Q68" s="59"/>
      <c r="R68" s="68"/>
      <c r="S68" s="68"/>
      <c r="T68" s="59"/>
      <c r="U68" s="68"/>
      <c r="V68" s="68"/>
      <c r="W68" s="59"/>
      <c r="X68" s="68"/>
      <c r="Y68" s="68"/>
      <c r="Z68" s="220"/>
      <c r="AA68" s="222"/>
      <c r="AB68" s="222"/>
      <c r="AC68" s="224"/>
    </row>
    <row r="69" spans="1:29" s="6" customFormat="1" ht="32.25" customHeight="1" thickBot="1">
      <c r="A69" s="31"/>
      <c r="B69" s="60" t="s">
        <v>32</v>
      </c>
      <c r="C69" s="60">
        <f>SUM(C59:C68)</f>
        <v>5</v>
      </c>
      <c r="D69" s="123">
        <f>SUM(D65,D63,D61,D59,D67)</f>
        <v>85</v>
      </c>
      <c r="E69" s="123"/>
      <c r="F69" s="68"/>
      <c r="G69" s="72"/>
      <c r="H69" s="59"/>
      <c r="I69" s="72"/>
      <c r="J69" s="59"/>
      <c r="K69" s="72"/>
      <c r="L69" s="59"/>
      <c r="M69" s="59"/>
      <c r="N69" s="114"/>
      <c r="O69" s="114"/>
      <c r="P69" s="72"/>
      <c r="Q69" s="59"/>
      <c r="R69" s="114"/>
      <c r="S69" s="114"/>
      <c r="T69" s="59"/>
      <c r="U69" s="114"/>
      <c r="V69" s="114"/>
      <c r="W69" s="59"/>
      <c r="X69" s="114"/>
      <c r="Y69" s="114"/>
      <c r="Z69" s="59">
        <f>SUM(Z59:Z68)</f>
        <v>5</v>
      </c>
      <c r="AA69" s="72">
        <f>SUM(AA59:AA68)</f>
        <v>85</v>
      </c>
      <c r="AB69" s="72">
        <f>SUM(AB59:AB68)</f>
        <v>26</v>
      </c>
      <c r="AC69" s="38"/>
    </row>
    <row r="70" spans="1:29" s="6" customFormat="1" ht="16.5" customHeight="1">
      <c r="A70" s="124"/>
      <c r="B70" s="124"/>
      <c r="C70" s="125" t="s">
        <v>57</v>
      </c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</row>
    <row r="71" spans="1:29" s="6" customFormat="1" ht="18.75" customHeight="1">
      <c r="A71" s="116">
        <v>17</v>
      </c>
      <c r="B71" s="116" t="s">
        <v>58</v>
      </c>
      <c r="C71" s="26"/>
      <c r="D71" s="26"/>
      <c r="E71" s="73"/>
      <c r="F71" s="26"/>
      <c r="G71" s="26"/>
      <c r="H71" s="26"/>
      <c r="I71" s="26"/>
      <c r="J71" s="26"/>
      <c r="K71" s="26"/>
      <c r="L71" s="26"/>
      <c r="M71" s="26"/>
      <c r="N71" s="26"/>
      <c r="O71" s="74"/>
      <c r="P71" s="75"/>
      <c r="Q71" s="26"/>
      <c r="R71" s="74"/>
      <c r="S71" s="75"/>
      <c r="T71" s="26">
        <v>1</v>
      </c>
      <c r="U71" s="74"/>
      <c r="V71" s="75">
        <v>14</v>
      </c>
      <c r="W71" s="26"/>
      <c r="X71" s="74"/>
      <c r="Y71" s="75"/>
      <c r="Z71" s="116">
        <f>SUM(T71)</f>
        <v>1</v>
      </c>
      <c r="AA71" s="121">
        <f>SUM(V71)</f>
        <v>14</v>
      </c>
      <c r="AB71" s="116">
        <f>SUM(V72)</f>
        <v>12</v>
      </c>
      <c r="AC71" s="122" t="s">
        <v>26</v>
      </c>
    </row>
    <row r="72" spans="1:29" s="6" customFormat="1" ht="20.25" customHeight="1">
      <c r="A72" s="116"/>
      <c r="B72" s="116"/>
      <c r="C72" s="33"/>
      <c r="D72" s="33"/>
      <c r="E72" s="76"/>
      <c r="F72" s="33"/>
      <c r="G72" s="33"/>
      <c r="H72" s="33"/>
      <c r="I72" s="33"/>
      <c r="J72" s="33"/>
      <c r="K72" s="33"/>
      <c r="L72" s="33"/>
      <c r="M72" s="33"/>
      <c r="N72" s="33"/>
      <c r="O72" s="77"/>
      <c r="P72" s="78"/>
      <c r="Q72" s="33"/>
      <c r="R72" s="77"/>
      <c r="S72" s="78"/>
      <c r="T72" s="33"/>
      <c r="U72" s="77"/>
      <c r="V72" s="78">
        <v>12</v>
      </c>
      <c r="W72" s="33"/>
      <c r="X72" s="77"/>
      <c r="Y72" s="78"/>
      <c r="Z72" s="116"/>
      <c r="AA72" s="121"/>
      <c r="AB72" s="116"/>
      <c r="AC72" s="122"/>
    </row>
    <row r="73" spans="1:29" s="6" customFormat="1" ht="20.25" customHeight="1">
      <c r="A73" s="116"/>
      <c r="B73" s="119"/>
      <c r="C73" s="10"/>
      <c r="D73" s="22"/>
      <c r="E73" s="11"/>
      <c r="F73" s="10"/>
      <c r="G73" s="10"/>
      <c r="H73" s="31"/>
      <c r="I73" s="10"/>
      <c r="J73" s="10"/>
      <c r="K73" s="17"/>
      <c r="L73" s="31"/>
      <c r="M73" s="31"/>
      <c r="N73" s="31"/>
      <c r="O73" s="79"/>
      <c r="P73" s="50"/>
      <c r="Q73" s="31"/>
      <c r="R73" s="79"/>
      <c r="S73" s="50"/>
      <c r="T73" s="31"/>
      <c r="U73" s="79"/>
      <c r="V73" s="50"/>
      <c r="W73" s="31"/>
      <c r="X73" s="79"/>
      <c r="Y73" s="50"/>
      <c r="Z73" s="119">
        <f>SUM(C73)</f>
        <v>0</v>
      </c>
      <c r="AA73" s="119">
        <f>SUM(D73)</f>
        <v>0</v>
      </c>
      <c r="AB73" s="119">
        <f>SUM(D74)</f>
        <v>0</v>
      </c>
      <c r="AC73" s="120" t="s">
        <v>37</v>
      </c>
    </row>
    <row r="74" spans="1:29" s="6" customFormat="1" ht="20.25" customHeight="1">
      <c r="A74" s="116"/>
      <c r="B74" s="119"/>
      <c r="C74" s="31"/>
      <c r="D74" s="51"/>
      <c r="E74" s="50"/>
      <c r="F74" s="31"/>
      <c r="G74" s="31"/>
      <c r="H74" s="31"/>
      <c r="I74" s="31"/>
      <c r="J74" s="31"/>
      <c r="K74" s="38"/>
      <c r="L74" s="31"/>
      <c r="M74" s="31"/>
      <c r="N74" s="31"/>
      <c r="O74" s="79"/>
      <c r="P74" s="50"/>
      <c r="Q74" s="31"/>
      <c r="R74" s="79"/>
      <c r="S74" s="50"/>
      <c r="T74" s="31"/>
      <c r="U74" s="79"/>
      <c r="V74" s="50"/>
      <c r="W74" s="31"/>
      <c r="X74" s="79"/>
      <c r="Y74" s="50"/>
      <c r="Z74" s="119"/>
      <c r="AA74" s="119"/>
      <c r="AB74" s="119"/>
      <c r="AC74" s="120"/>
    </row>
    <row r="75" spans="1:29" s="6" customFormat="1" ht="32.25" customHeight="1">
      <c r="A75" s="10"/>
      <c r="B75" s="60" t="s">
        <v>32</v>
      </c>
      <c r="C75" s="12">
        <f>SUM(C73)</f>
        <v>0</v>
      </c>
      <c r="D75" s="80">
        <f>SUM(D73)</f>
        <v>0</v>
      </c>
      <c r="E75" s="81"/>
      <c r="F75" s="12"/>
      <c r="G75" s="12"/>
      <c r="H75" s="61"/>
      <c r="I75" s="12"/>
      <c r="J75" s="61"/>
      <c r="K75" s="81"/>
      <c r="L75" s="61"/>
      <c r="M75" s="61"/>
      <c r="N75" s="8"/>
      <c r="O75" s="81"/>
      <c r="P75" s="8"/>
      <c r="Q75" s="61"/>
      <c r="R75" s="81"/>
      <c r="S75" s="61"/>
      <c r="T75" s="61">
        <f>SUM(T71:T74)</f>
        <v>1</v>
      </c>
      <c r="U75" s="81"/>
      <c r="V75" s="61">
        <f>SUM(V71)</f>
        <v>14</v>
      </c>
      <c r="W75" s="61"/>
      <c r="X75" s="81"/>
      <c r="Y75" s="61"/>
      <c r="Z75" s="61">
        <f>SUM(Z71:Z74)</f>
        <v>1</v>
      </c>
      <c r="AA75" s="61">
        <f>SUM(AA71:AA74)</f>
        <v>14</v>
      </c>
      <c r="AB75" s="61">
        <f>SUM(AB71:AB74)</f>
        <v>12</v>
      </c>
      <c r="AC75" s="44"/>
    </row>
    <row r="76" spans="1:29" s="6" customFormat="1" ht="15" customHeight="1">
      <c r="A76" s="116"/>
      <c r="B76" s="118" t="s">
        <v>59</v>
      </c>
      <c r="C76" s="114">
        <f>SUM(C75,C69,C57,C45,C41,C37,C15)</f>
        <v>15</v>
      </c>
      <c r="D76" s="114">
        <f>SUM(D75,D69,D57,D41,D37,D15,D45)</f>
        <v>267</v>
      </c>
      <c r="E76" s="114"/>
      <c r="F76" s="114">
        <f>SUM(F75,F69,F57,F45,F41,F37,F15)</f>
        <v>2</v>
      </c>
      <c r="G76" s="115">
        <f>SUM(G75,G69,G57,G45,G41,G37,G15)</f>
        <v>40</v>
      </c>
      <c r="H76" s="114">
        <f>SUM(H75,H69,H57,H45,H41,H37,H15)</f>
        <v>3</v>
      </c>
      <c r="I76" s="115">
        <f>SUM(I75,I69,I57,I45,I37,I15,I41)</f>
        <v>65</v>
      </c>
      <c r="J76" s="117">
        <f>SUM(J75,J69,J57,J45,J41,J37,J15)</f>
        <v>5</v>
      </c>
      <c r="K76" s="115">
        <f>SUM(K75,K69,K57,K45,K41,K37,K15)</f>
        <v>92</v>
      </c>
      <c r="L76" s="114">
        <f>SUM(L75,L69,L57,L45,L41,L37,L15)</f>
        <v>2</v>
      </c>
      <c r="M76" s="114">
        <f>SUM(M75,M69,M57,M45,M41,M37,M15)</f>
        <v>38</v>
      </c>
      <c r="N76" s="114">
        <f>SUM(N75,N69,N57,N45,N41,N37,N15)</f>
        <v>0</v>
      </c>
      <c r="O76" s="114"/>
      <c r="P76" s="115">
        <f>SUM(O37,O15,P75,P69,O57,O45)</f>
        <v>0</v>
      </c>
      <c r="Q76" s="114">
        <f>SUM(Q75,Q69,Q57,Q45,Q41,Q37,Q15)</f>
        <v>1</v>
      </c>
      <c r="R76" s="114">
        <f>SUM(S75,R69,R57,R45,S41,R37,R15)</f>
        <v>16</v>
      </c>
      <c r="S76" s="114"/>
      <c r="T76" s="114">
        <f>SUM(T75,T69,T57,T45,T41,T37,T15)</f>
        <v>10</v>
      </c>
      <c r="U76" s="114">
        <f>SUM(V75,U57,U45,V41,U37,U15,U69)</f>
        <v>116</v>
      </c>
      <c r="V76" s="114"/>
      <c r="W76" s="114">
        <f>SUM(W75,W69,W57,W45,W41,W37,W15)</f>
        <v>1</v>
      </c>
      <c r="X76" s="114">
        <f>SUM(Y75,X69,X57,X45,Y41,X37,X15)</f>
        <v>10</v>
      </c>
      <c r="Y76" s="114"/>
      <c r="Z76" s="114">
        <f>SUM(Z75,Z69,Z57,Z45,Z41,Z37,Z15)</f>
        <v>39</v>
      </c>
      <c r="AA76" s="115">
        <f>SUM(AA75,AA69,AA57,AA45,AA41,AA37,AA15)</f>
        <v>644</v>
      </c>
      <c r="AB76" s="115">
        <f>SUM(AB75,AB69,AB57,AB45,AB41,AB37,AB15)</f>
        <v>310</v>
      </c>
      <c r="AC76" s="116"/>
    </row>
    <row r="77" spans="1:29" s="6" customFormat="1" ht="15.75" customHeight="1">
      <c r="A77" s="116"/>
      <c r="B77" s="118"/>
      <c r="C77" s="114"/>
      <c r="D77" s="114"/>
      <c r="E77" s="114"/>
      <c r="F77" s="114"/>
      <c r="G77" s="115"/>
      <c r="H77" s="114"/>
      <c r="I77" s="115"/>
      <c r="J77" s="117"/>
      <c r="K77" s="115"/>
      <c r="L77" s="114"/>
      <c r="M77" s="114"/>
      <c r="N77" s="114"/>
      <c r="O77" s="114"/>
      <c r="P77" s="115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5"/>
      <c r="AB77" s="115"/>
      <c r="AC77" s="116"/>
    </row>
  </sheetData>
  <sheetProtection selectLockedCells="1" selectUnlockedCells="1"/>
  <mergeCells count="446">
    <mergeCell ref="AB67:AB68"/>
    <mergeCell ref="AC67:AC68"/>
    <mergeCell ref="A67:A68"/>
    <mergeCell ref="B67:B68"/>
    <mergeCell ref="Z67:Z68"/>
    <mergeCell ref="AA67:AA68"/>
    <mergeCell ref="A1:AC1"/>
    <mergeCell ref="A3:AC3"/>
    <mergeCell ref="A4:A6"/>
    <mergeCell ref="C4:D4"/>
    <mergeCell ref="F4:S4"/>
    <mergeCell ref="T4:Y4"/>
    <mergeCell ref="AB4:AB6"/>
    <mergeCell ref="AC4:AC6"/>
    <mergeCell ref="C5:D5"/>
    <mergeCell ref="F5:G5"/>
    <mergeCell ref="H5:I5"/>
    <mergeCell ref="J5:K5"/>
    <mergeCell ref="L5:M5"/>
    <mergeCell ref="N5:P5"/>
    <mergeCell ref="Q5:S5"/>
    <mergeCell ref="T5:V5"/>
    <mergeCell ref="W5:Y5"/>
    <mergeCell ref="A7:B7"/>
    <mergeCell ref="C7:AC7"/>
    <mergeCell ref="A8:A9"/>
    <mergeCell ref="B8:B9"/>
    <mergeCell ref="C8:C9"/>
    <mergeCell ref="D8:E9"/>
    <mergeCell ref="F8:F9"/>
    <mergeCell ref="G8:G9"/>
    <mergeCell ref="H8:H9"/>
    <mergeCell ref="I8:I9"/>
    <mergeCell ref="J8:J9"/>
    <mergeCell ref="L8:L9"/>
    <mergeCell ref="M8:M9"/>
    <mergeCell ref="N8:N9"/>
    <mergeCell ref="P8:P9"/>
    <mergeCell ref="Q8:Q9"/>
    <mergeCell ref="S8:S9"/>
    <mergeCell ref="T8:T9"/>
    <mergeCell ref="W8:W9"/>
    <mergeCell ref="X8:Y8"/>
    <mergeCell ref="Z8:Z9"/>
    <mergeCell ref="AA8:AA9"/>
    <mergeCell ref="AB8:AB9"/>
    <mergeCell ref="AC8:AC9"/>
    <mergeCell ref="X9:Y9"/>
    <mergeCell ref="A10:A11"/>
    <mergeCell ref="B10:B11"/>
    <mergeCell ref="C10:C11"/>
    <mergeCell ref="D10:E11"/>
    <mergeCell ref="F10:F11"/>
    <mergeCell ref="H10:H11"/>
    <mergeCell ref="I10:I11"/>
    <mergeCell ref="J10:J11"/>
    <mergeCell ref="K10:K11"/>
    <mergeCell ref="L10:L11"/>
    <mergeCell ref="M10:M11"/>
    <mergeCell ref="N10:N11"/>
    <mergeCell ref="AC10:AC11"/>
    <mergeCell ref="X11:Y11"/>
    <mergeCell ref="A12:A14"/>
    <mergeCell ref="B12:B14"/>
    <mergeCell ref="C12:C14"/>
    <mergeCell ref="D12:E14"/>
    <mergeCell ref="F12:F14"/>
    <mergeCell ref="O10:P11"/>
    <mergeCell ref="Q10:Q11"/>
    <mergeCell ref="R10:S11"/>
    <mergeCell ref="M12:M14"/>
    <mergeCell ref="N12:N14"/>
    <mergeCell ref="O12:P14"/>
    <mergeCell ref="Z10:Z11"/>
    <mergeCell ref="AA10:AA11"/>
    <mergeCell ref="AB10:AB11"/>
    <mergeCell ref="T10:T11"/>
    <mergeCell ref="W10:W11"/>
    <mergeCell ref="X10:Y10"/>
    <mergeCell ref="D15:E15"/>
    <mergeCell ref="O15:P15"/>
    <mergeCell ref="R15:S15"/>
    <mergeCell ref="U15:V15"/>
    <mergeCell ref="X15:Y15"/>
    <mergeCell ref="T12:T14"/>
    <mergeCell ref="W12:W14"/>
    <mergeCell ref="X12:Y14"/>
    <mergeCell ref="G12:G14"/>
    <mergeCell ref="J12:J14"/>
    <mergeCell ref="H17:H20"/>
    <mergeCell ref="J17:J20"/>
    <mergeCell ref="L17:L20"/>
    <mergeCell ref="N17:N20"/>
    <mergeCell ref="O17:P20"/>
    <mergeCell ref="AC12:AC14"/>
    <mergeCell ref="Z12:Z14"/>
    <mergeCell ref="AA12:AA14"/>
    <mergeCell ref="AB12:AB14"/>
    <mergeCell ref="L12:L14"/>
    <mergeCell ref="U17:V17"/>
    <mergeCell ref="W17:W20"/>
    <mergeCell ref="X17:Y17"/>
    <mergeCell ref="Z17:Z20"/>
    <mergeCell ref="AA17:AA20"/>
    <mergeCell ref="A16:B16"/>
    <mergeCell ref="C16:AC16"/>
    <mergeCell ref="A17:A20"/>
    <mergeCell ref="B17:B20"/>
    <mergeCell ref="C17:C20"/>
    <mergeCell ref="AB17:AB20"/>
    <mergeCell ref="U20:V20"/>
    <mergeCell ref="X20:Y20"/>
    <mergeCell ref="A21:A22"/>
    <mergeCell ref="B21:B22"/>
    <mergeCell ref="C21:C22"/>
    <mergeCell ref="D21:E21"/>
    <mergeCell ref="F21:F22"/>
    <mergeCell ref="H21:H22"/>
    <mergeCell ref="L21:L22"/>
    <mergeCell ref="N21:N22"/>
    <mergeCell ref="O21:P21"/>
    <mergeCell ref="Q21:Q22"/>
    <mergeCell ref="R21:S21"/>
    <mergeCell ref="T21:T22"/>
    <mergeCell ref="U21:V22"/>
    <mergeCell ref="W21:W22"/>
    <mergeCell ref="X21:Y21"/>
    <mergeCell ref="Z21:Z22"/>
    <mergeCell ref="AA21:AA22"/>
    <mergeCell ref="AB21:AB22"/>
    <mergeCell ref="AC21:AC22"/>
    <mergeCell ref="D22:E22"/>
    <mergeCell ref="O22:P22"/>
    <mergeCell ref="R22:S22"/>
    <mergeCell ref="X22:Y22"/>
    <mergeCell ref="A39:A40"/>
    <mergeCell ref="B39:B40"/>
    <mergeCell ref="C39:C40"/>
    <mergeCell ref="D39:E39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P40"/>
    <mergeCell ref="Q39:Q40"/>
    <mergeCell ref="R39:S40"/>
    <mergeCell ref="T39:T40"/>
    <mergeCell ref="U39:V40"/>
    <mergeCell ref="W39:W40"/>
    <mergeCell ref="X39:Y40"/>
    <mergeCell ref="Z39:Z40"/>
    <mergeCell ref="AA39:AA40"/>
    <mergeCell ref="AB39:AB40"/>
    <mergeCell ref="AC39:AC40"/>
    <mergeCell ref="D40:E40"/>
    <mergeCell ref="A23:A26"/>
    <mergeCell ref="B23:B26"/>
    <mergeCell ref="C23:C24"/>
    <mergeCell ref="F23:F24"/>
    <mergeCell ref="G23:G24"/>
    <mergeCell ref="C25:C26"/>
    <mergeCell ref="F25:F26"/>
    <mergeCell ref="G25:G26"/>
    <mergeCell ref="B38:AB38"/>
    <mergeCell ref="H23:H24"/>
    <mergeCell ref="I23:I24"/>
    <mergeCell ref="J23:J24"/>
    <mergeCell ref="K23:K24"/>
    <mergeCell ref="L23:L24"/>
    <mergeCell ref="M23:M24"/>
    <mergeCell ref="N23:N24"/>
    <mergeCell ref="P23:P24"/>
    <mergeCell ref="Q23:Q24"/>
    <mergeCell ref="S23:S24"/>
    <mergeCell ref="T23:T24"/>
    <mergeCell ref="V23:V24"/>
    <mergeCell ref="W23:W24"/>
    <mergeCell ref="Y23:Y24"/>
    <mergeCell ref="Z23:Z26"/>
    <mergeCell ref="AA23:AA26"/>
    <mergeCell ref="AB23:AB26"/>
    <mergeCell ref="AC23:AC26"/>
    <mergeCell ref="W25:W26"/>
    <mergeCell ref="Y25:Y26"/>
    <mergeCell ref="H25:H26"/>
    <mergeCell ref="I25:I26"/>
    <mergeCell ref="J25:J26"/>
    <mergeCell ref="K25:K26"/>
    <mergeCell ref="L25:L26"/>
    <mergeCell ref="M25:M26"/>
    <mergeCell ref="N25:N26"/>
    <mergeCell ref="P25:P26"/>
    <mergeCell ref="Q25:Q26"/>
    <mergeCell ref="S25:S26"/>
    <mergeCell ref="T25:T26"/>
    <mergeCell ref="V25:V26"/>
    <mergeCell ref="A27:A32"/>
    <mergeCell ref="B27:B32"/>
    <mergeCell ref="C27:C32"/>
    <mergeCell ref="F27:F32"/>
    <mergeCell ref="G27:G32"/>
    <mergeCell ref="H27:H32"/>
    <mergeCell ref="Z27:Z32"/>
    <mergeCell ref="I27:I32"/>
    <mergeCell ref="J27:J32"/>
    <mergeCell ref="L27:L32"/>
    <mergeCell ref="M27:M32"/>
    <mergeCell ref="N27:O32"/>
    <mergeCell ref="Q27:Q32"/>
    <mergeCell ref="I33:I36"/>
    <mergeCell ref="R27:S32"/>
    <mergeCell ref="T27:T32"/>
    <mergeCell ref="U27:V27"/>
    <mergeCell ref="W27:W32"/>
    <mergeCell ref="X27:Y32"/>
    <mergeCell ref="Q33:Q36"/>
    <mergeCell ref="AA27:AA32"/>
    <mergeCell ref="AB27:AB32"/>
    <mergeCell ref="AC27:AC32"/>
    <mergeCell ref="U32:V32"/>
    <mergeCell ref="A33:A36"/>
    <mergeCell ref="B33:B36"/>
    <mergeCell ref="C33:C36"/>
    <mergeCell ref="F33:F36"/>
    <mergeCell ref="H33:H36"/>
    <mergeCell ref="T33:T36"/>
    <mergeCell ref="U33:V36"/>
    <mergeCell ref="W33:W36"/>
    <mergeCell ref="X33:Y36"/>
    <mergeCell ref="Z33:Z36"/>
    <mergeCell ref="J33:J36"/>
    <mergeCell ref="K33:K36"/>
    <mergeCell ref="L33:L36"/>
    <mergeCell ref="N33:O36"/>
    <mergeCell ref="P33:P36"/>
    <mergeCell ref="J43:J44"/>
    <mergeCell ref="AA33:AA36"/>
    <mergeCell ref="AB33:AB36"/>
    <mergeCell ref="AC33:AC36"/>
    <mergeCell ref="D37:E37"/>
    <mergeCell ref="O37:P37"/>
    <mergeCell ref="R37:S37"/>
    <mergeCell ref="U37:V37"/>
    <mergeCell ref="X37:Y37"/>
    <mergeCell ref="R33:S36"/>
    <mergeCell ref="A43:A44"/>
    <mergeCell ref="B43:B44"/>
    <mergeCell ref="C43:C44"/>
    <mergeCell ref="D43:E44"/>
    <mergeCell ref="F43:F44"/>
    <mergeCell ref="G43:G44"/>
    <mergeCell ref="L43:L44"/>
    <mergeCell ref="M43:M44"/>
    <mergeCell ref="N43:N44"/>
    <mergeCell ref="O43:P44"/>
    <mergeCell ref="Q43:Q44"/>
    <mergeCell ref="R43:S44"/>
    <mergeCell ref="W43:W44"/>
    <mergeCell ref="X43:Y43"/>
    <mergeCell ref="Z43:Z44"/>
    <mergeCell ref="AA43:AA44"/>
    <mergeCell ref="AB43:AB44"/>
    <mergeCell ref="AC43:AC44"/>
    <mergeCell ref="X44:Y44"/>
    <mergeCell ref="D45:E45"/>
    <mergeCell ref="O45:P45"/>
    <mergeCell ref="R45:S45"/>
    <mergeCell ref="U45:V45"/>
    <mergeCell ref="X45:Y45"/>
    <mergeCell ref="A46:B46"/>
    <mergeCell ref="C46:AC46"/>
    <mergeCell ref="A47:A48"/>
    <mergeCell ref="B47:B48"/>
    <mergeCell ref="C47:C48"/>
    <mergeCell ref="D47:E48"/>
    <mergeCell ref="H47:H48"/>
    <mergeCell ref="J47:J48"/>
    <mergeCell ref="Z47:Z48"/>
    <mergeCell ref="AA47:AA48"/>
    <mergeCell ref="AB47:AB48"/>
    <mergeCell ref="K47:K48"/>
    <mergeCell ref="L47:L48"/>
    <mergeCell ref="M47:M48"/>
    <mergeCell ref="N47:N48"/>
    <mergeCell ref="O47:P48"/>
    <mergeCell ref="T47:T48"/>
    <mergeCell ref="U47:V47"/>
    <mergeCell ref="W47:W48"/>
    <mergeCell ref="X47:Y48"/>
    <mergeCell ref="M49:M52"/>
    <mergeCell ref="N49:N52"/>
    <mergeCell ref="O49:P52"/>
    <mergeCell ref="AC47:AC48"/>
    <mergeCell ref="U48:V48"/>
    <mergeCell ref="AA49:AA52"/>
    <mergeCell ref="AB49:AB52"/>
    <mergeCell ref="AC49:AC52"/>
    <mergeCell ref="A49:A52"/>
    <mergeCell ref="B49:B52"/>
    <mergeCell ref="C49:C52"/>
    <mergeCell ref="D49:E49"/>
    <mergeCell ref="F49:F52"/>
    <mergeCell ref="Z49:Z52"/>
    <mergeCell ref="D52:E52"/>
    <mergeCell ref="R49:S52"/>
    <mergeCell ref="T49:T52"/>
    <mergeCell ref="U49:V52"/>
    <mergeCell ref="A53:A56"/>
    <mergeCell ref="B53:B56"/>
    <mergeCell ref="C53:C56"/>
    <mergeCell ref="D53:E56"/>
    <mergeCell ref="F53:F56"/>
    <mergeCell ref="Q49:Q52"/>
    <mergeCell ref="O53:P56"/>
    <mergeCell ref="J49:J52"/>
    <mergeCell ref="K49:K52"/>
    <mergeCell ref="L49:L52"/>
    <mergeCell ref="W49:W52"/>
    <mergeCell ref="X49:Y52"/>
    <mergeCell ref="G49:G52"/>
    <mergeCell ref="H49:H52"/>
    <mergeCell ref="I49:I52"/>
    <mergeCell ref="W53:W56"/>
    <mergeCell ref="X53:Y53"/>
    <mergeCell ref="T55:T56"/>
    <mergeCell ref="Z53:Z56"/>
    <mergeCell ref="AA53:AA56"/>
    <mergeCell ref="G53:G56"/>
    <mergeCell ref="J53:J56"/>
    <mergeCell ref="L53:L56"/>
    <mergeCell ref="M53:M56"/>
    <mergeCell ref="N53:N56"/>
    <mergeCell ref="T53:T54"/>
    <mergeCell ref="AB53:AB56"/>
    <mergeCell ref="AC53:AC56"/>
    <mergeCell ref="U56:V56"/>
    <mergeCell ref="X56:Y56"/>
    <mergeCell ref="D57:E57"/>
    <mergeCell ref="O57:P57"/>
    <mergeCell ref="R57:S57"/>
    <mergeCell ref="U57:V57"/>
    <mergeCell ref="X57:Y57"/>
    <mergeCell ref="U53:V53"/>
    <mergeCell ref="A58:B58"/>
    <mergeCell ref="C58:AC58"/>
    <mergeCell ref="A59:A62"/>
    <mergeCell ref="B59:B62"/>
    <mergeCell ref="D59:E59"/>
    <mergeCell ref="F59:F62"/>
    <mergeCell ref="G59:G62"/>
    <mergeCell ref="H59:H62"/>
    <mergeCell ref="I59:I62"/>
    <mergeCell ref="J59:J62"/>
    <mergeCell ref="X59:Y62"/>
    <mergeCell ref="Z59:Z62"/>
    <mergeCell ref="K59:K62"/>
    <mergeCell ref="L59:L62"/>
    <mergeCell ref="M59:M62"/>
    <mergeCell ref="N59:O62"/>
    <mergeCell ref="P59:P62"/>
    <mergeCell ref="Q59:Q62"/>
    <mergeCell ref="AA59:AA62"/>
    <mergeCell ref="AB59:AB62"/>
    <mergeCell ref="AC59:AC62"/>
    <mergeCell ref="D60:E60"/>
    <mergeCell ref="D61:E61"/>
    <mergeCell ref="D62:E62"/>
    <mergeCell ref="R59:S62"/>
    <mergeCell ref="T59:T62"/>
    <mergeCell ref="U59:V62"/>
    <mergeCell ref="W59:W62"/>
    <mergeCell ref="A63:A66"/>
    <mergeCell ref="B63:B66"/>
    <mergeCell ref="D63:E63"/>
    <mergeCell ref="F63:F66"/>
    <mergeCell ref="G63:G66"/>
    <mergeCell ref="H63:H66"/>
    <mergeCell ref="R63:S66"/>
    <mergeCell ref="T63:T66"/>
    <mergeCell ref="U63:V66"/>
    <mergeCell ref="W63:W66"/>
    <mergeCell ref="I63:I66"/>
    <mergeCell ref="J63:J66"/>
    <mergeCell ref="K63:K66"/>
    <mergeCell ref="L63:L66"/>
    <mergeCell ref="M63:M66"/>
    <mergeCell ref="N63:O66"/>
    <mergeCell ref="X63:Y66"/>
    <mergeCell ref="Z63:Z66"/>
    <mergeCell ref="AA63:AA66"/>
    <mergeCell ref="AB63:AB66"/>
    <mergeCell ref="AC63:AC66"/>
    <mergeCell ref="D64:E64"/>
    <mergeCell ref="D65:E65"/>
    <mergeCell ref="D66:E66"/>
    <mergeCell ref="P63:P66"/>
    <mergeCell ref="Q63:Q66"/>
    <mergeCell ref="D69:E69"/>
    <mergeCell ref="N69:O69"/>
    <mergeCell ref="R69:S69"/>
    <mergeCell ref="U69:V69"/>
    <mergeCell ref="X69:Y69"/>
    <mergeCell ref="A70:B70"/>
    <mergeCell ref="C70:AC70"/>
    <mergeCell ref="A71:A72"/>
    <mergeCell ref="B71:B72"/>
    <mergeCell ref="Z71:Z72"/>
    <mergeCell ref="AA71:AA72"/>
    <mergeCell ref="AB71:AB72"/>
    <mergeCell ref="AC71:AC72"/>
    <mergeCell ref="A73:A74"/>
    <mergeCell ref="B73:B74"/>
    <mergeCell ref="Z73:Z74"/>
    <mergeCell ref="AA73:AA74"/>
    <mergeCell ref="AB73:AB74"/>
    <mergeCell ref="AC73:AC74"/>
    <mergeCell ref="A76:A77"/>
    <mergeCell ref="B76:B77"/>
    <mergeCell ref="C76:C77"/>
    <mergeCell ref="D76:E77"/>
    <mergeCell ref="F76:F77"/>
    <mergeCell ref="G76:G77"/>
    <mergeCell ref="R76:S77"/>
    <mergeCell ref="T76:T77"/>
    <mergeCell ref="U76:V77"/>
    <mergeCell ref="H76:H77"/>
    <mergeCell ref="I76:I77"/>
    <mergeCell ref="J76:J77"/>
    <mergeCell ref="K76:K77"/>
    <mergeCell ref="L76:L77"/>
    <mergeCell ref="M76:M77"/>
    <mergeCell ref="B42:AC42"/>
    <mergeCell ref="W76:W77"/>
    <mergeCell ref="X76:Y77"/>
    <mergeCell ref="Z76:Z77"/>
    <mergeCell ref="AA76:AA77"/>
    <mergeCell ref="AB76:AB77"/>
    <mergeCell ref="AC76:AC77"/>
    <mergeCell ref="N76:O77"/>
    <mergeCell ref="P76:P77"/>
    <mergeCell ref="Q76:Q77"/>
  </mergeCells>
  <printOptions/>
  <pageMargins left="0.31496062992125984" right="0.31496062992125984" top="0.15748031496062992" bottom="0.15748031496062992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2020-10-19T07:54:00Z</cp:lastPrinted>
  <dcterms:modified xsi:type="dcterms:W3CDTF">2020-11-06T12:53:07Z</dcterms:modified>
  <cp:category/>
  <cp:version/>
  <cp:contentType/>
  <cp:contentStatus/>
</cp:coreProperties>
</file>